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fileSharing readOnlyRecommended="1"/>
  <workbookPr codeName="ThisWorkbook" defaultThemeVersion="124226"/>
  <mc:AlternateContent xmlns:mc="http://schemas.openxmlformats.org/markup-compatibility/2006">
    <mc:Choice Requires="x15">
      <x15ac:absPath xmlns:x15ac="http://schemas.microsoft.com/office/spreadsheetml/2010/11/ac" url="T:\Jobs\4101565 CIOS Housing Maintenance Delivery 19_20\Corporate Projects\Normandy Swimming Pool\Decking Replacement\1. Design\"/>
    </mc:Choice>
  </mc:AlternateContent>
  <xr:revisionPtr revIDLastSave="0" documentId="13_ncr:1_{01292101-8C2B-41C4-96A8-A9B4867F8D9E}" xr6:coauthVersionLast="47" xr6:coauthVersionMax="47" xr10:uidLastSave="{00000000-0000-0000-0000-000000000000}"/>
  <bookViews>
    <workbookView xWindow="-108" yWindow="-108" windowWidth="23256" windowHeight="12456" tabRatio="939" activeTab="2" xr2:uid="{00000000-000D-0000-FFFF-FFFF00000000}"/>
  </bookViews>
  <sheets>
    <sheet name="Summary Page" sheetId="135" r:id="rId1"/>
    <sheet name="Collection Page " sheetId="136" r:id="rId2"/>
    <sheet name="Schedule of works" sheetId="137" r:id="rId3"/>
  </sheets>
  <externalReferences>
    <externalReference r:id="rId4"/>
    <externalReference r:id="rId5"/>
  </externalReferences>
  <definedNames>
    <definedName name="addresses">#REF!</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'[1]4'!$B$3</definedName>
    <definedName name="NIA">'[1]4'!$B$4</definedName>
    <definedName name="_xlnm.Print_Area" localSheetId="1">'Collection Page '!$A$1:$C$21</definedName>
    <definedName name="_xlnm.Print_Area" localSheetId="2">'Schedule of works'!$A$1:$F$67</definedName>
    <definedName name="_xlnm.Print_Area" localSheetId="0">'Summary Page'!$A$1:$C$17</definedName>
    <definedName name="s_curve">#REF!</definedName>
    <definedName name="s_curves">[2]Cover!$C$65:$D$166</definedName>
    <definedName name="selectrang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36" l="1"/>
  <c r="C15" i="136"/>
  <c r="A3" i="135" l="1"/>
  <c r="A2" i="135"/>
  <c r="A3" i="136"/>
  <c r="A2" i="136"/>
  <c r="C19" i="136"/>
  <c r="C11" i="136"/>
  <c r="C21" i="136" l="1"/>
  <c r="C9" i="135" s="1"/>
  <c r="H546" i="137"/>
  <c r="H516" i="137"/>
  <c r="H465" i="137"/>
  <c r="E67" i="137"/>
  <c r="B19" i="136"/>
  <c r="B15" i="136"/>
  <c r="A15" i="136"/>
  <c r="B13" i="136"/>
  <c r="A13" i="136"/>
  <c r="A11" i="136"/>
  <c r="B9" i="136"/>
  <c r="A9" i="136"/>
  <c r="C17" i="135" l="1"/>
</calcChain>
</file>

<file path=xl/sharedStrings.xml><?xml version="1.0" encoding="utf-8"?>
<sst xmlns="http://schemas.openxmlformats.org/spreadsheetml/2006/main" count="101" uniqueCount="93">
  <si>
    <t>Description</t>
  </si>
  <si>
    <t>Element Total</t>
  </si>
  <si>
    <t>Ref</t>
  </si>
  <si>
    <t>TOTAL ELEMENTAL BUILDING COST (To Main Summary)</t>
  </si>
  <si>
    <t>TOTAL TO FORM OF TENDER</t>
  </si>
  <si>
    <t>Total</t>
  </si>
  <si>
    <t>Unit</t>
  </si>
  <si>
    <t>SCHEDULE OF WORKS</t>
  </si>
  <si>
    <t>PRELIMARIES</t>
  </si>
  <si>
    <t xml:space="preserve">PRELIMINARIES </t>
  </si>
  <si>
    <t>SCOPE OF WORKS</t>
  </si>
  <si>
    <t xml:space="preserve">The Contractor is to review the tender package in full and provide a breakdown of the preliminary price to complete the works and provide this within their tender response. </t>
  </si>
  <si>
    <t>The below is to be read in conjunction with the Preliminaries document.</t>
  </si>
  <si>
    <t>The Contractor is to allow for an appropriate site set up to ensure compliance with all Health, Safety and Welfare Legislation relating to Health &amp; Safety at Work Act and CDM Regulations 2015.</t>
  </si>
  <si>
    <t>The Contractor is to allow for a site set up to provide for all welfare facilities and access required to undertake the works</t>
  </si>
  <si>
    <t>Formal induction procedures are to be agreed and briefed prior to any employees starting work on site.</t>
  </si>
  <si>
    <t>The Contractor shall allow for appropriate protection and security to work areas during and outside of working hours.</t>
  </si>
  <si>
    <t>The Contractor shall allow access for progress visits and health &amp; safety audits to be undertaken by the Contract Administrator (CA). Access for visits shall not be unreasonably denied. Any information collated from health &amp; safety audits shall be given to the Contractor for action to assist in the promotion of a positive health &amp; safety culture.</t>
  </si>
  <si>
    <t>ACCESS</t>
  </si>
  <si>
    <t>Access considerations to be read in conjunction with preliminaries.</t>
  </si>
  <si>
    <t xml:space="preserve">SCHEDULE OF WORKS </t>
  </si>
  <si>
    <t>As per the preliminaries, access to be the responsibility of the Contractor.</t>
  </si>
  <si>
    <t>COMPLETION</t>
  </si>
  <si>
    <t xml:space="preserve">The Contractor is to remove all temporary protection and cart away. </t>
  </si>
  <si>
    <t>The Contractor is to dispose of any waste materials including cut offs and packaging.</t>
  </si>
  <si>
    <t>The Contractor is to make good any damage caused during the works.</t>
  </si>
  <si>
    <t xml:space="preserve">Collate and send all information required for the Health &amp; Safety File to the CA two weeks before Practical Completion.  Note: this information will be required in order for the CA to issue a Certificate of Practical Completion. </t>
  </si>
  <si>
    <t xml:space="preserve">The above is to include all warranties and commissioning certificates.  </t>
  </si>
  <si>
    <t>All work areas are to be left clean and tidy upon completion and all work areas and components are to be thoroughly cleaned.</t>
  </si>
  <si>
    <t>Comments</t>
  </si>
  <si>
    <t>4.1.1</t>
  </si>
  <si>
    <t>TOTAL TO SUMMARY PAGE</t>
  </si>
  <si>
    <t>FROM COLLECTION PAGE</t>
  </si>
  <si>
    <t>PROVISIONAL SUMS</t>
  </si>
  <si>
    <t>OVERHEAD &amp; PROFIT</t>
  </si>
  <si>
    <t xml:space="preserve">DAYWORKS &amp; RISK ALLOWANCE </t>
  </si>
  <si>
    <t>Qty</t>
  </si>
  <si>
    <t>SUMMARY PAGE</t>
  </si>
  <si>
    <t>TENDER RETURN COLLECTION PAGE</t>
  </si>
  <si>
    <t>N/A</t>
  </si>
  <si>
    <t>Note</t>
  </si>
  <si>
    <t>Decking Replacement</t>
  </si>
  <si>
    <t>4.1.2</t>
  </si>
  <si>
    <t>4.1.3</t>
  </si>
  <si>
    <t>4.1.4</t>
  </si>
  <si>
    <t xml:space="preserve">Supply and install NeoTimber aluminium balustrade system (or similar approved) to deck perimeter and ramp sides. To include aluminium posts, aluminium balustrade spindle straight railings and aluminium balustrade spindle stair railing (gradient adjusted to suit ramp). Ensure balustrading is installed in accordance with manufacturers recommendations, fixed securely to frame and achieves a level and plumb finish. </t>
  </si>
  <si>
    <t>2.10</t>
  </si>
  <si>
    <t>2.11</t>
  </si>
  <si>
    <t>The Contractor is to allow for the appropriate storage of materials as recommended by product manufacturers.</t>
  </si>
  <si>
    <t xml:space="preserve">The Contractor is to handle, store and fix materials and accessories in accordance with manufacturers' recommendations and the relevant British Standard for each work task; ensuring compliance with design and performance requirements.  </t>
  </si>
  <si>
    <t>4.1.5</t>
  </si>
  <si>
    <t>4.1.6</t>
  </si>
  <si>
    <t>4.1.7</t>
  </si>
  <si>
    <t>Install NeoTimber Composite Fascia boards (to match decking) from deck edge to ground level around perimeter to prevent access to vermin and provide neat finish.</t>
  </si>
  <si>
    <t>4.1.8</t>
  </si>
  <si>
    <t>4.1.9</t>
  </si>
  <si>
    <t>4.1.10</t>
  </si>
  <si>
    <t>Excavate 100mm topsoil and organic matter from decking and ramp area and cart away spoil. Level and compact base.</t>
  </si>
  <si>
    <t>Lay NeoTimber Deluxe (or similar approved) composite decking boards perpendicular to the joists with hidden fasteners as recommended by the manufacturer. Contractor to make allowance for expansion gaps as recommended by manufacturer. 
Note: decking to main deck area to contrast with the decking to the sloped section of the ramp.</t>
  </si>
  <si>
    <t xml:space="preserve">Install finishing components, NeoTimber edge board and trims to exposed deck edges. Ensure all cut edges are concealed and fixings secured. All finishing components to match main decking area. </t>
  </si>
  <si>
    <t>Carefully remove all existing timber decking boards, sub-frame and posts. Break up existing concrete footings if present and cart away. Provisional area of decking to removed 30m2. New decking to match existing area.</t>
  </si>
  <si>
    <t>4.1.11</t>
  </si>
  <si>
    <t xml:space="preserve">Contractor to construct ramped access to the decking using composite decking materials. The ramp is to be installed in the location of the existing ramp structure. Ramp to comply with accessibility guidelines to consist of:
- A clear landing at the top of the ramp of 1500x1500mm.
- 1500mm wide slope with a maximum gradient of 1:15.
- Decking to the sloped surface to visually contrast with the landing.
- Handrails installed on both sides of the ramp. </t>
  </si>
  <si>
    <t xml:space="preserve">Supply and install Geosynthetics 2 in 1 Weed Suppression Fabric (or similar approved) over entire decking and ramp area to prevent future weed growth. Lap sheets by 300mm and secure with pegs. </t>
  </si>
  <si>
    <t>Supply and install NeoTimber composite posts (or similar approved) at designated locations. Posts to be set at 1000mm intervals with a minimum of a third of the length of the post secured in concrete. Installation to be plumb and aligned.</t>
  </si>
  <si>
    <t>Council of the Isles of Scilly</t>
  </si>
  <si>
    <t>Install NeoTimber composite joists (or similar approved) to form the deck frame. Fix securely to composite posts using manufactures recommended fixings. Joists to be spaced at maximum of 350mm centres and include noggins for lateral support. Contractor to ensure appropriate allowances are made for expansion as detailed by the manufacturer and double joisting is installed at butt-joints. A slight fall (1:50) must be allowed in the deck installation to allow water run-off. Allow 35mm minimum clear space beneath the decking subframe to ensure adequate airflow beneath the structure.</t>
  </si>
  <si>
    <t xml:space="preserve">Contractor to include accessible sections on the decking to allow future maintenance to the following areas:
- Waste pipework coming from the adjacent building. 
- Linear drainage at the base of the pool side. 
Areas to have easily removeable sections to allow maintenance access to these areas. To be reviewed and agreed on site with the CA.  </t>
  </si>
  <si>
    <t>Any skips located within 5 meters of a building that contain combustible materials must be a fully enclosed and lockable. Contractor must obtain all relevant permits dependant on the location of the highway.</t>
  </si>
  <si>
    <t>Before any works commence the Contractor is responsible for providing a photographic schedule of condition of the parts of the site affected by the works. The record is to highlight any areas of existing damage and must be provided to the CA in PDF. Costs to repair damage caused during the works, not previously identified in the photographic record of condition, shall be borne by the Contractor.</t>
  </si>
  <si>
    <t>Kitchen Door Replacement</t>
  </si>
  <si>
    <t>4.2.1</t>
  </si>
  <si>
    <t>Carefully remove the existing external kitchen door, threshold and frame and cart away.</t>
  </si>
  <si>
    <t>Note: The Contractor is to ensure the schedule of works is read in conjunction with the NBS specifications and drawings and all other tender documents supplied.</t>
  </si>
  <si>
    <r>
      <t xml:space="preserve">Supply and install a new FD30 external grade wood flush fire door assembly to suit existing opening.  </t>
    </r>
    <r>
      <rPr>
        <b/>
        <sz val="8"/>
        <rFont val="Arial"/>
        <family val="2"/>
      </rPr>
      <t>Fire door assembly to include door, frame, threshold and ironmongery.</t>
    </r>
    <r>
      <rPr>
        <sz val="8"/>
        <rFont val="Arial"/>
        <family val="2"/>
      </rPr>
      <t xml:space="preserve">  
The compatible components must be listed on the door leaf manufacturer’s test evidence, assessment reports or certification document in order to achieve the required fire performance. </t>
    </r>
  </si>
  <si>
    <t xml:space="preserve">At tender stage, supply and install associated signage to door including the following:
1) 'Fire door keep shut' (round blue disc, white lettering) - both sides of door.
2) 'FD30' fire door identification disc (brown disc, white lettering) - top corner near hinge.
All signage to comply with EN ISO 7010. 
Signage and fixings to be appropriate for external coastal environment. </t>
  </si>
  <si>
    <t>See Section L20 &amp; P21 of the specification for requirements.</t>
  </si>
  <si>
    <t>4.2.2</t>
  </si>
  <si>
    <t>4.2.3</t>
  </si>
  <si>
    <t>4.2.4</t>
  </si>
  <si>
    <t>4.2.5</t>
  </si>
  <si>
    <t>4.2.6</t>
  </si>
  <si>
    <t xml:space="preserve">Provide certification and warranty confirming required fire performance of fire door assembly. 
</t>
  </si>
  <si>
    <t>4.2.7</t>
  </si>
  <si>
    <t xml:space="preserve">Make good door opening ready for installation of new fire door assembly. </t>
  </si>
  <si>
    <t>4.2.8</t>
  </si>
  <si>
    <t>The new door is to have a square FD30 rated vision panel to match the existing dimensions.</t>
  </si>
  <si>
    <t xml:space="preserve">The new door is to be hung to match existing. </t>
  </si>
  <si>
    <t xml:space="preserve">The schedule of works and specification together with the appendices comprise the following:
1) Removal of existing external timber decking.
2) Top soil removal and weed control membrane.
3) Installation of new composite sub-structure set into concrete footings. 
4) New composite decking inclusive of balustrades and finishing trims.
5) Installation of new ramped access to decking using decking system materials.
6) Replacement of kitchen escape door, frame and ironmongery. </t>
  </si>
  <si>
    <t>Normandy Pool - Decking &amp; Kitchen Door Replacement</t>
  </si>
  <si>
    <t>CONTINGENCY</t>
  </si>
  <si>
    <t xml:space="preserve">Decorate new door (primed) according to the following:
1) x1 coat Dulux Trade Weathershield Exterior Flexible Undercoat
2) x2 topcoats of Dulux Trade Weathershield Exterior High Gloss
Colour: to match existing.
All work to be undertaken in accordance with manufacturer's requirements. </t>
  </si>
  <si>
    <t>4.2.9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</si>
</sst>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43" formatCode="_-* #,##0.00_-;\-* #,##0.00_-;_-* &quot;-&quot;??_-;_-@_-"/>
    <numFmt numFmtId="164" formatCode="0.0"/>
    <numFmt numFmtId="165" formatCode="_-* #,##0_-;\-* #,##0_-;_-* &quot;-&quot;??_-;_-@_-"/>
    <numFmt numFmtId="166" formatCode="_-&quot;£&quot;* #,##0.00_-;\-&quot;£&quot;* #,##0.00_-;_-&quot;£&quot;* &quot;-&quot;_-;_-@_-"/>
  </numFmts>
  <fonts count="20">
    <font>
      <sz val="10"/>
      <name val="Arial"/>
    </font>
    <font>
      <sz val="10"/>
      <name val="Arial"/>
      <family val="2"/>
    </font>
    <font>
      <b/>
      <sz val="10"/>
      <name val="Arial"/>
      <family val="2"/>
    </font>
    <font>
      <sz val="11"/>
      <name val="Arial"/>
      <family val="2"/>
    </font>
    <font>
      <sz val="10"/>
      <name val="Arial"/>
      <family val="2"/>
    </font>
    <font>
      <sz val="10"/>
      <name val="CyrilSweett"/>
    </font>
    <font>
      <sz val="11"/>
      <name val="CyrilSweett"/>
    </font>
    <font>
      <b/>
      <sz val="10.5"/>
      <name val="Arial"/>
      <family val="2"/>
    </font>
    <font>
      <sz val="10.5"/>
      <name val="Arial"/>
      <family val="2"/>
    </font>
    <font>
      <sz val="12"/>
      <color indexed="22"/>
      <name val="Arial"/>
      <family val="2"/>
    </font>
    <font>
      <sz val="10"/>
      <name val="Arial"/>
      <family val="2"/>
    </font>
    <font>
      <sz val="11"/>
      <color theme="1"/>
      <name val="Calibri"/>
      <family val="2"/>
      <scheme val="minor"/>
    </font>
    <font>
      <sz val="10"/>
      <color rgb="FFFF0000"/>
      <name val="CyrilSweett"/>
    </font>
    <font>
      <b/>
      <sz val="10"/>
      <color indexed="18"/>
      <name val="CyrilSweett"/>
    </font>
    <font>
      <sz val="10"/>
      <color indexed="18"/>
      <name val="CyrilSweett"/>
    </font>
    <font>
      <sz val="10"/>
      <name val="Geneva"/>
    </font>
    <font>
      <b/>
      <sz val="8"/>
      <name val="Arial"/>
      <family val="2"/>
    </font>
    <font>
      <sz val="8"/>
      <name val="Arial"/>
      <family val="2"/>
    </font>
    <font>
      <i/>
      <sz val="8"/>
      <name val="Arial"/>
      <family val="2"/>
    </font>
    <font>
      <sz val="7"/>
      <name val="Arial"/>
      <family val="2"/>
    </font>
  </fonts>
  <fills count="6">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0" tint="-0.249977111117893"/>
        <bgColor indexed="64"/>
      </patternFill>
    </fill>
    <fill>
      <patternFill patternType="solid">
        <fgColor theme="0" tint="-0.14999847407452621"/>
        <bgColor indexed="64"/>
      </patternFill>
    </fill>
  </fills>
  <borders count="11">
    <border>
      <left/>
      <right/>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s>
  <cellStyleXfs count="9">
    <xf numFmtId="0" fontId="0" fillId="0" borderId="0"/>
    <xf numFmtId="43" fontId="1" fillId="0" borderId="0" applyFont="0" applyFill="0" applyBorder="0" applyAlignment="0" applyProtection="0"/>
    <xf numFmtId="43" fontId="10" fillId="0" borderId="0" applyFont="0" applyFill="0" applyBorder="0" applyAlignment="0" applyProtection="0"/>
    <xf numFmtId="3" fontId="9" fillId="0" borderId="0" applyFill="0" applyBorder="0" applyAlignment="0" applyProtection="0"/>
    <xf numFmtId="0" fontId="4" fillId="0" borderId="0"/>
    <xf numFmtId="0" fontId="11" fillId="0" borderId="0"/>
    <xf numFmtId="0" fontId="1" fillId="0" borderId="0"/>
    <xf numFmtId="0" fontId="15" fillId="0" borderId="0"/>
    <xf numFmtId="43" fontId="1" fillId="0" borderId="0" applyFont="0" applyFill="0" applyBorder="0" applyAlignment="0" applyProtection="0"/>
  </cellStyleXfs>
  <cellXfs count="114">
    <xf numFmtId="0" fontId="0" fillId="0" borderId="0" xfId="0"/>
    <xf numFmtId="0" fontId="2" fillId="0" borderId="0" xfId="0" applyFont="1" applyAlignment="1">
      <alignment horizontal="right"/>
    </xf>
    <xf numFmtId="0" fontId="5" fillId="0" borderId="0" xfId="0" applyFont="1"/>
    <xf numFmtId="0" fontId="6" fillId="0" borderId="0" xfId="0" applyFont="1"/>
    <xf numFmtId="4" fontId="2" fillId="0" borderId="0" xfId="0" applyNumberFormat="1" applyFont="1" applyAlignment="1">
      <alignment horizontal="right"/>
    </xf>
    <xf numFmtId="0" fontId="7" fillId="0" borderId="0" xfId="0" applyFont="1"/>
    <xf numFmtId="0" fontId="8" fillId="0" borderId="0" xfId="0" applyFont="1"/>
    <xf numFmtId="0" fontId="8" fillId="0" borderId="0" xfId="0" applyFont="1" applyAlignment="1">
      <alignment horizontal="center" vertical="center"/>
    </xf>
    <xf numFmtId="0" fontId="2" fillId="0" borderId="0" xfId="0" applyFont="1" applyAlignment="1">
      <alignment horizontal="left" vertical="center" indent="1"/>
    </xf>
    <xf numFmtId="0" fontId="2" fillId="0" borderId="0" xfId="0" applyFont="1" applyAlignment="1">
      <alignment horizontal="left" indent="1"/>
    </xf>
    <xf numFmtId="0" fontId="2" fillId="0" borderId="0" xfId="0" applyFont="1" applyAlignment="1">
      <alignment horizontal="right" indent="1"/>
    </xf>
    <xf numFmtId="0" fontId="0" fillId="0" borderId="0" xfId="0" applyAlignment="1">
      <alignment horizontal="right" indent="1"/>
    </xf>
    <xf numFmtId="0" fontId="3" fillId="0" borderId="0" xfId="0" applyFont="1" applyAlignment="1">
      <alignment horizontal="right" indent="1"/>
    </xf>
    <xf numFmtId="0" fontId="5" fillId="0" borderId="0" xfId="0" applyFont="1" applyAlignment="1">
      <alignment horizontal="left" wrapText="1" indent="1"/>
    </xf>
    <xf numFmtId="4" fontId="5" fillId="0" borderId="0" xfId="0" applyNumberFormat="1" applyFont="1" applyAlignment="1">
      <alignment horizontal="right" vertical="center"/>
    </xf>
    <xf numFmtId="165" fontId="8" fillId="0" borderId="0" xfId="2" applyNumberFormat="1" applyFont="1" applyBorder="1" applyAlignment="1">
      <alignment horizontal="right" indent="1"/>
    </xf>
    <xf numFmtId="165" fontId="8" fillId="0" borderId="0" xfId="2" applyNumberFormat="1" applyFont="1" applyAlignment="1">
      <alignment horizontal="right" indent="1"/>
    </xf>
    <xf numFmtId="165" fontId="8" fillId="0" borderId="3" xfId="2" applyNumberFormat="1" applyFont="1" applyBorder="1" applyAlignment="1">
      <alignment horizontal="right" indent="1"/>
    </xf>
    <xf numFmtId="165" fontId="8" fillId="0" borderId="0" xfId="2" applyNumberFormat="1" applyFont="1" applyFill="1" applyAlignment="1">
      <alignment horizontal="right" indent="1"/>
    </xf>
    <xf numFmtId="0" fontId="5" fillId="0" borderId="0" xfId="0" applyFont="1" applyAlignment="1">
      <alignment wrapText="1"/>
    </xf>
    <xf numFmtId="0" fontId="2" fillId="0" borderId="0" xfId="0" applyFont="1"/>
    <xf numFmtId="0" fontId="2" fillId="0" borderId="0" xfId="0" applyFont="1" applyAlignment="1">
      <alignment vertical="center"/>
    </xf>
    <xf numFmtId="0" fontId="8" fillId="0" borderId="3" xfId="0" applyFont="1" applyBorder="1"/>
    <xf numFmtId="164" fontId="13" fillId="0" borderId="0" xfId="0" applyNumberFormat="1" applyFont="1" applyAlignment="1">
      <alignment horizontal="left" vertical="center"/>
    </xf>
    <xf numFmtId="0" fontId="14" fillId="0" borderId="0" xfId="0" applyFont="1" applyAlignment="1">
      <alignment horizontal="right"/>
    </xf>
    <xf numFmtId="44" fontId="2" fillId="0" borderId="0" xfId="0" applyNumberFormat="1" applyFont="1"/>
    <xf numFmtId="44" fontId="2" fillId="0" borderId="0" xfId="1" applyNumberFormat="1" applyFont="1" applyFill="1" applyBorder="1" applyAlignment="1"/>
    <xf numFmtId="164" fontId="2" fillId="0" borderId="0" xfId="0" applyNumberFormat="1" applyFont="1" applyAlignment="1">
      <alignment vertical="center"/>
    </xf>
    <xf numFmtId="164" fontId="2" fillId="0" borderId="0" xfId="0" applyNumberFormat="1" applyFont="1" applyAlignment="1">
      <alignment horizontal="left" vertical="center"/>
    </xf>
    <xf numFmtId="164" fontId="8" fillId="0" borderId="0" xfId="0" applyNumberFormat="1" applyFont="1" applyAlignment="1">
      <alignment horizontal="center"/>
    </xf>
    <xf numFmtId="164" fontId="8" fillId="0" borderId="2" xfId="0" applyNumberFormat="1" applyFont="1" applyBorder="1" applyAlignment="1">
      <alignment horizontal="center"/>
    </xf>
    <xf numFmtId="164" fontId="8" fillId="0" borderId="3" xfId="0" applyNumberFormat="1" applyFont="1" applyBorder="1" applyAlignment="1">
      <alignment horizontal="center"/>
    </xf>
    <xf numFmtId="44" fontId="1" fillId="0" borderId="0" xfId="0" applyNumberFormat="1" applyFont="1"/>
    <xf numFmtId="44" fontId="1" fillId="0" borderId="0" xfId="1" applyNumberFormat="1" applyFont="1" applyBorder="1" applyAlignment="1"/>
    <xf numFmtId="44" fontId="1" fillId="0" borderId="0" xfId="1" applyNumberFormat="1" applyFont="1" applyAlignment="1"/>
    <xf numFmtId="44" fontId="1" fillId="0" borderId="3" xfId="1" applyNumberFormat="1" applyFont="1" applyBorder="1" applyAlignment="1"/>
    <xf numFmtId="44" fontId="1" fillId="0" borderId="0" xfId="1" applyNumberFormat="1" applyFont="1" applyFill="1" applyAlignment="1"/>
    <xf numFmtId="44" fontId="12" fillId="0" borderId="0" xfId="0" applyNumberFormat="1" applyFont="1" applyAlignment="1">
      <alignment horizontal="right" vertical="center"/>
    </xf>
    <xf numFmtId="165" fontId="8" fillId="0" borderId="0" xfId="8" applyNumberFormat="1" applyFont="1" applyBorder="1" applyAlignment="1">
      <alignment horizontal="right" indent="1"/>
    </xf>
    <xf numFmtId="165" fontId="8" fillId="0" borderId="0" xfId="8" applyNumberFormat="1" applyFont="1" applyAlignment="1">
      <alignment horizontal="right" indent="1"/>
    </xf>
    <xf numFmtId="165" fontId="8" fillId="0" borderId="3" xfId="8" applyNumberFormat="1" applyFont="1" applyBorder="1" applyAlignment="1">
      <alignment horizontal="right" indent="1"/>
    </xf>
    <xf numFmtId="165" fontId="8" fillId="0" borderId="0" xfId="8" applyNumberFormat="1" applyFont="1" applyFill="1" applyAlignment="1">
      <alignment horizontal="right" indent="1"/>
    </xf>
    <xf numFmtId="0" fontId="1" fillId="0" borderId="0" xfId="0" applyFont="1"/>
    <xf numFmtId="0" fontId="1" fillId="0" borderId="0" xfId="0" applyFont="1" applyAlignment="1">
      <alignment horizontal="left" indent="1"/>
    </xf>
    <xf numFmtId="4" fontId="1" fillId="0" borderId="0" xfId="0" applyNumberFormat="1" applyFont="1" applyAlignment="1">
      <alignment horizontal="right"/>
    </xf>
    <xf numFmtId="0" fontId="1" fillId="0" borderId="0" xfId="0" applyFont="1" applyAlignment="1">
      <alignment horizontal="right"/>
    </xf>
    <xf numFmtId="164" fontId="1" fillId="0" borderId="0" xfId="0" applyNumberFormat="1" applyFont="1" applyAlignment="1">
      <alignment horizontal="center"/>
    </xf>
    <xf numFmtId="0" fontId="1" fillId="0" borderId="0" xfId="0" applyFont="1" applyAlignment="1">
      <alignment horizontal="center" vertical="center"/>
    </xf>
    <xf numFmtId="43" fontId="1" fillId="3" borderId="0" xfId="1" applyFont="1" applyFill="1" applyAlignment="1">
      <alignment horizontal="right"/>
    </xf>
    <xf numFmtId="4" fontId="1" fillId="0" borderId="0" xfId="1" applyNumberFormat="1" applyFont="1" applyAlignment="1">
      <alignment horizontal="right"/>
    </xf>
    <xf numFmtId="164" fontId="1" fillId="0" borderId="2" xfId="0" applyNumberFormat="1" applyFont="1" applyBorder="1" applyAlignment="1">
      <alignment horizontal="center"/>
    </xf>
    <xf numFmtId="0" fontId="1" fillId="0" borderId="3" xfId="0" applyFont="1" applyBorder="1"/>
    <xf numFmtId="0" fontId="1" fillId="0" borderId="3" xfId="0" applyFont="1" applyBorder="1" applyAlignment="1">
      <alignment horizontal="left" indent="1"/>
    </xf>
    <xf numFmtId="4" fontId="1" fillId="0" borderId="3" xfId="1" applyNumberFormat="1" applyFont="1" applyBorder="1" applyAlignment="1">
      <alignment horizontal="right"/>
    </xf>
    <xf numFmtId="43" fontId="1" fillId="0" borderId="4" xfId="1" applyFont="1" applyBorder="1" applyAlignment="1">
      <alignment horizontal="right"/>
    </xf>
    <xf numFmtId="43" fontId="1" fillId="0" borderId="0" xfId="1" applyFont="1" applyAlignment="1">
      <alignment horizontal="right"/>
    </xf>
    <xf numFmtId="164" fontId="1" fillId="0" borderId="3" xfId="0" applyNumberFormat="1" applyFont="1" applyBorder="1" applyAlignment="1">
      <alignment horizontal="center"/>
    </xf>
    <xf numFmtId="43" fontId="1" fillId="0" borderId="3" xfId="1" applyFont="1" applyBorder="1" applyAlignment="1">
      <alignment horizontal="right"/>
    </xf>
    <xf numFmtId="4" fontId="1" fillId="0" borderId="0" xfId="1" applyNumberFormat="1" applyFont="1" applyFill="1" applyAlignment="1">
      <alignment horizontal="right"/>
    </xf>
    <xf numFmtId="43" fontId="1" fillId="0" borderId="0" xfId="1" applyFont="1" applyFill="1" applyAlignment="1">
      <alignment horizontal="right"/>
    </xf>
    <xf numFmtId="164" fontId="16" fillId="4" borderId="5" xfId="0" applyNumberFormat="1" applyFont="1" applyFill="1" applyBorder="1" applyAlignment="1">
      <alignment horizontal="left" vertical="center" wrapText="1"/>
    </xf>
    <xf numFmtId="0" fontId="16" fillId="4" borderId="5" xfId="0" applyFont="1" applyFill="1" applyBorder="1" applyAlignment="1">
      <alignment vertical="center" wrapText="1"/>
    </xf>
    <xf numFmtId="164" fontId="16" fillId="2" borderId="1" xfId="0" applyNumberFormat="1" applyFont="1" applyFill="1" applyBorder="1" applyAlignment="1">
      <alignment horizontal="center" vertical="top" wrapText="1"/>
    </xf>
    <xf numFmtId="0" fontId="16" fillId="2" borderId="1" xfId="0" applyFont="1" applyFill="1" applyBorder="1" applyAlignment="1">
      <alignment vertical="top" wrapText="1"/>
    </xf>
    <xf numFmtId="44" fontId="17" fillId="0" borderId="1" xfId="5" applyNumberFormat="1" applyFont="1" applyBorder="1" applyAlignment="1">
      <alignment horizontal="center" vertical="center"/>
    </xf>
    <xf numFmtId="44" fontId="17" fillId="0" borderId="1" xfId="5" applyNumberFormat="1" applyFont="1" applyBorder="1" applyAlignment="1">
      <alignment vertical="center"/>
    </xf>
    <xf numFmtId="164" fontId="16" fillId="0" borderId="1" xfId="0" applyNumberFormat="1" applyFont="1" applyBorder="1" applyAlignment="1">
      <alignment horizontal="center"/>
    </xf>
    <xf numFmtId="0" fontId="16" fillId="0" borderId="1" xfId="0" applyFont="1" applyBorder="1"/>
    <xf numFmtId="164" fontId="16" fillId="4" borderId="5" xfId="0" applyNumberFormat="1" applyFont="1" applyFill="1" applyBorder="1" applyAlignment="1">
      <alignment horizontal="left" vertical="center" indent="1"/>
    </xf>
    <xf numFmtId="166" fontId="16" fillId="4" borderId="5" xfId="5" applyNumberFormat="1" applyFont="1" applyFill="1" applyBorder="1" applyAlignment="1">
      <alignment vertical="center"/>
    </xf>
    <xf numFmtId="164" fontId="2" fillId="0" borderId="0" xfId="0" applyNumberFormat="1" applyFont="1"/>
    <xf numFmtId="165" fontId="16" fillId="4" borderId="5" xfId="2" applyNumberFormat="1" applyFont="1" applyFill="1" applyBorder="1" applyAlignment="1">
      <alignment horizontal="left" vertical="center" wrapText="1"/>
    </xf>
    <xf numFmtId="0" fontId="16" fillId="4" borderId="5" xfId="0" applyFont="1" applyFill="1" applyBorder="1" applyAlignment="1">
      <alignment vertical="center"/>
    </xf>
    <xf numFmtId="164" fontId="16" fillId="2" borderId="8" xfId="0" applyNumberFormat="1" applyFont="1" applyFill="1" applyBorder="1" applyAlignment="1">
      <alignment horizontal="center" vertical="top" wrapText="1"/>
    </xf>
    <xf numFmtId="164" fontId="17" fillId="0" borderId="9" xfId="0" applyNumberFormat="1" applyFont="1" applyBorder="1" applyAlignment="1">
      <alignment horizontal="center"/>
    </xf>
    <xf numFmtId="0" fontId="16" fillId="2" borderId="8" xfId="0" applyFont="1" applyFill="1" applyBorder="1" applyAlignment="1">
      <alignment vertical="top" wrapText="1"/>
    </xf>
    <xf numFmtId="0" fontId="17" fillId="0" borderId="9" xfId="0" applyFont="1" applyBorder="1"/>
    <xf numFmtId="44" fontId="16" fillId="0" borderId="8" xfId="2" applyNumberFormat="1" applyFont="1" applyFill="1" applyBorder="1" applyAlignment="1">
      <alignment horizontal="right" vertical="top" wrapText="1" indent="1"/>
    </xf>
    <xf numFmtId="44" fontId="17" fillId="0" borderId="9" xfId="5" applyNumberFormat="1" applyFont="1" applyBorder="1" applyAlignment="1">
      <alignment vertical="center"/>
    </xf>
    <xf numFmtId="165" fontId="16" fillId="4" borderId="5" xfId="8" applyNumberFormat="1" applyFont="1" applyFill="1" applyBorder="1" applyAlignment="1">
      <alignment horizontal="left" vertical="center" wrapText="1"/>
    </xf>
    <xf numFmtId="44" fontId="16" fillId="0" borderId="8" xfId="8" applyNumberFormat="1" applyFont="1" applyFill="1" applyBorder="1" applyAlignment="1">
      <alignment horizontal="right" vertical="top" wrapText="1" indent="1"/>
    </xf>
    <xf numFmtId="164" fontId="16" fillId="4" borderId="5" xfId="0" applyNumberFormat="1" applyFont="1" applyFill="1" applyBorder="1" applyAlignment="1">
      <alignment horizontal="center" vertical="center" wrapText="1"/>
    </xf>
    <xf numFmtId="0" fontId="16" fillId="4" borderId="5" xfId="0" applyFont="1" applyFill="1" applyBorder="1" applyAlignment="1">
      <alignment horizontal="center" vertical="center" wrapText="1"/>
    </xf>
    <xf numFmtId="44" fontId="16" fillId="4" borderId="5" xfId="0" applyNumberFormat="1" applyFont="1" applyFill="1" applyBorder="1" applyAlignment="1">
      <alignment horizontal="center" vertical="center" wrapText="1"/>
    </xf>
    <xf numFmtId="164" fontId="16" fillId="0" borderId="5" xfId="0" applyNumberFormat="1" applyFont="1" applyBorder="1" applyAlignment="1">
      <alignment horizontal="center" vertical="center" wrapText="1"/>
    </xf>
    <xf numFmtId="0" fontId="16" fillId="0" borderId="5" xfId="0" applyFont="1" applyBorder="1" applyAlignment="1">
      <alignment vertical="center" wrapText="1"/>
    </xf>
    <xf numFmtId="0" fontId="16" fillId="0" borderId="5" xfId="0" applyFont="1" applyBorder="1" applyAlignment="1" applyProtection="1">
      <alignment horizontal="center" vertical="center" wrapText="1"/>
      <protection locked="0"/>
    </xf>
    <xf numFmtId="44" fontId="16" fillId="0" borderId="5" xfId="0" applyNumberFormat="1" applyFont="1" applyBorder="1" applyAlignment="1" applyProtection="1">
      <alignment horizontal="left" vertical="center" wrapText="1"/>
      <protection locked="0"/>
    </xf>
    <xf numFmtId="0" fontId="16" fillId="0" borderId="5" xfId="0" applyFont="1" applyBorder="1" applyAlignment="1" applyProtection="1">
      <alignment horizontal="left" vertical="center" wrapText="1"/>
      <protection locked="0"/>
    </xf>
    <xf numFmtId="0" fontId="16" fillId="0" borderId="5" xfId="0" applyFont="1" applyBorder="1" applyAlignment="1">
      <alignment horizontal="left" vertical="top" wrapText="1"/>
    </xf>
    <xf numFmtId="0" fontId="17" fillId="0" borderId="5" xfId="0" applyFont="1" applyBorder="1" applyAlignment="1" applyProtection="1">
      <alignment horizontal="left" vertical="center" wrapText="1"/>
      <protection locked="0"/>
    </xf>
    <xf numFmtId="164" fontId="16" fillId="5" borderId="5" xfId="0" applyNumberFormat="1" applyFont="1" applyFill="1" applyBorder="1" applyAlignment="1">
      <alignment horizontal="center" vertical="center" wrapText="1"/>
    </xf>
    <xf numFmtId="0" fontId="16" fillId="0" borderId="5" xfId="0" applyFont="1" applyBorder="1" applyAlignment="1">
      <alignment horizontal="center" vertical="center" wrapText="1"/>
    </xf>
    <xf numFmtId="44" fontId="16" fillId="0" borderId="5" xfId="0" applyNumberFormat="1" applyFont="1" applyBorder="1" applyAlignment="1">
      <alignment horizontal="left" vertical="center" wrapText="1"/>
    </xf>
    <xf numFmtId="164" fontId="17" fillId="0" borderId="5" xfId="0" applyNumberFormat="1" applyFont="1" applyBorder="1" applyAlignment="1">
      <alignment horizontal="center" vertical="center" wrapText="1"/>
    </xf>
    <xf numFmtId="0" fontId="17" fillId="0" borderId="5" xfId="0" applyFont="1" applyBorder="1" applyAlignment="1">
      <alignment horizontal="left" vertical="top" wrapText="1"/>
    </xf>
    <xf numFmtId="0" fontId="19" fillId="0" borderId="5" xfId="0" applyFont="1" applyBorder="1" applyAlignment="1" applyProtection="1">
      <alignment horizontal="center" vertical="center" wrapText="1"/>
      <protection locked="0"/>
    </xf>
    <xf numFmtId="0" fontId="19" fillId="0" borderId="5" xfId="1" applyNumberFormat="1" applyFont="1" applyBorder="1" applyAlignment="1" applyProtection="1">
      <alignment horizontal="center" vertical="center" wrapText="1"/>
      <protection locked="0"/>
    </xf>
    <xf numFmtId="4" fontId="17" fillId="0" borderId="5" xfId="0" applyNumberFormat="1" applyFont="1" applyBorder="1" applyAlignment="1">
      <alignment horizontal="left"/>
    </xf>
    <xf numFmtId="44" fontId="17" fillId="0" borderId="5" xfId="0" applyNumberFormat="1" applyFont="1" applyBorder="1" applyAlignment="1" applyProtection="1">
      <alignment horizontal="left" vertical="center" wrapText="1"/>
      <protection locked="0"/>
    </xf>
    <xf numFmtId="44" fontId="17" fillId="0" borderId="5" xfId="0" applyNumberFormat="1" applyFont="1" applyBorder="1" applyAlignment="1">
      <alignment horizontal="left" vertical="center" wrapText="1"/>
    </xf>
    <xf numFmtId="0" fontId="18" fillId="0" borderId="5" xfId="0" applyFont="1" applyBorder="1" applyAlignment="1" applyProtection="1">
      <alignment horizontal="center" vertical="center" wrapText="1"/>
      <protection locked="0"/>
    </xf>
    <xf numFmtId="0" fontId="17" fillId="0" borderId="5" xfId="0" applyFont="1" applyBorder="1" applyAlignment="1">
      <alignment horizontal="center" vertical="center" wrapText="1"/>
    </xf>
    <xf numFmtId="44" fontId="16" fillId="4" borderId="5" xfId="0" applyNumberFormat="1" applyFont="1" applyFill="1" applyBorder="1" applyAlignment="1">
      <alignment horizontal="left" vertical="center"/>
    </xf>
    <xf numFmtId="0" fontId="16" fillId="4" borderId="5" xfId="0" applyFont="1" applyFill="1" applyBorder="1" applyAlignment="1">
      <alignment horizontal="left" vertical="center" indent="1"/>
    </xf>
    <xf numFmtId="164" fontId="17" fillId="0" borderId="5" xfId="0" quotePrefix="1" applyNumberFormat="1" applyFont="1" applyBorder="1" applyAlignment="1">
      <alignment horizontal="center" vertical="center" wrapText="1"/>
    </xf>
    <xf numFmtId="164" fontId="16" fillId="4" borderId="7" xfId="0" applyNumberFormat="1" applyFont="1" applyFill="1" applyBorder="1" applyAlignment="1">
      <alignment horizontal="left" vertical="center"/>
    </xf>
    <xf numFmtId="164" fontId="16" fillId="4" borderId="10" xfId="0" applyNumberFormat="1" applyFont="1" applyFill="1" applyBorder="1" applyAlignment="1">
      <alignment horizontal="left" vertical="center"/>
    </xf>
    <xf numFmtId="164" fontId="16" fillId="4" borderId="6" xfId="0" applyNumberFormat="1" applyFont="1" applyFill="1" applyBorder="1" applyAlignment="1">
      <alignment horizontal="left" vertical="center"/>
    </xf>
    <xf numFmtId="0" fontId="16" fillId="5" borderId="7" xfId="0" applyFont="1" applyFill="1" applyBorder="1" applyAlignment="1">
      <alignment horizontal="left" vertical="top" wrapText="1"/>
    </xf>
    <xf numFmtId="0" fontId="16" fillId="5" borderId="10" xfId="0" applyFont="1" applyFill="1" applyBorder="1" applyAlignment="1">
      <alignment horizontal="left" vertical="top" wrapText="1"/>
    </xf>
    <xf numFmtId="0" fontId="16" fillId="5" borderId="6" xfId="0" applyFont="1" applyFill="1" applyBorder="1" applyAlignment="1">
      <alignment horizontal="left" vertical="top" wrapText="1"/>
    </xf>
    <xf numFmtId="0" fontId="2" fillId="0" borderId="0" xfId="0" applyFont="1" applyAlignment="1">
      <alignment horizontal="left"/>
    </xf>
    <xf numFmtId="0" fontId="17" fillId="0" borderId="5" xfId="0" applyFont="1" applyFill="1" applyBorder="1" applyAlignment="1">
      <alignment horizontal="left" vertical="top" wrapText="1"/>
    </xf>
  </cellXfs>
  <cellStyles count="9">
    <cellStyle name="Comma" xfId="1" builtinId="3"/>
    <cellStyle name="Comma 2" xfId="2" xr:uid="{00000000-0005-0000-0000-000001000000}"/>
    <cellStyle name="Comma 2 2" xfId="8" xr:uid="{9AFDFAEC-B261-4EF0-9117-25D924B81420}"/>
    <cellStyle name="Comma0" xfId="3" xr:uid="{00000000-0005-0000-0000-000002000000}"/>
    <cellStyle name="Normal" xfId="0" builtinId="0"/>
    <cellStyle name="Normal 2" xfId="4" xr:uid="{00000000-0005-0000-0000-000004000000}"/>
    <cellStyle name="Normal 3" xfId="6" xr:uid="{5A6E656F-B29B-4BD0-B309-0CEDB540D03A}"/>
    <cellStyle name="Normal 3 2" xfId="7" xr:uid="{DE434B04-C546-42D4-ADC0-0E489C62F8A3}"/>
    <cellStyle name="Normal 8" xfId="5" xr:uid="{3AA09F56-E532-4DFA-AD9D-88E72138E0A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66"/>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47624</xdr:rowOff>
    </xdr:from>
    <xdr:to>
      <xdr:col>1</xdr:col>
      <xdr:colOff>1744345</xdr:colOff>
      <xdr:row>0</xdr:row>
      <xdr:rowOff>520253</xdr:rowOff>
    </xdr:to>
    <xdr:pic>
      <xdr:nvPicPr>
        <xdr:cNvPr id="3" name="Picture 2">
          <a:extLst>
            <a:ext uri="{FF2B5EF4-FFF2-40B4-BE49-F238E27FC236}">
              <a16:creationId xmlns:a16="http://schemas.microsoft.com/office/drawing/2014/main" id="{C978D2C7-7DEE-4BD5-8F42-F733D59D768A}"/>
            </a:ext>
          </a:extLst>
        </xdr:cNvPr>
        <xdr:cNvPicPr>
          <a:picLocks noChangeAspect="1"/>
        </xdr:cNvPicPr>
      </xdr:nvPicPr>
      <xdr:blipFill rotWithShape="1">
        <a:blip xmlns:r="http://schemas.openxmlformats.org/officeDocument/2006/relationships" r:embed="rId1"/>
        <a:srcRect l="7481" t="18615" b="18666"/>
        <a:stretch/>
      </xdr:blipFill>
      <xdr:spPr>
        <a:xfrm>
          <a:off x="0" y="47624"/>
          <a:ext cx="2220595" cy="47262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47624</xdr:rowOff>
    </xdr:from>
    <xdr:to>
      <xdr:col>1</xdr:col>
      <xdr:colOff>1744345</xdr:colOff>
      <xdr:row>0</xdr:row>
      <xdr:rowOff>520253</xdr:rowOff>
    </xdr:to>
    <xdr:pic>
      <xdr:nvPicPr>
        <xdr:cNvPr id="6" name="Picture 5">
          <a:extLst>
            <a:ext uri="{FF2B5EF4-FFF2-40B4-BE49-F238E27FC236}">
              <a16:creationId xmlns:a16="http://schemas.microsoft.com/office/drawing/2014/main" id="{9BE1C3EB-1E57-4B46-AC83-F10217E626BC}"/>
            </a:ext>
          </a:extLst>
        </xdr:cNvPr>
        <xdr:cNvPicPr>
          <a:picLocks noChangeAspect="1"/>
        </xdr:cNvPicPr>
      </xdr:nvPicPr>
      <xdr:blipFill rotWithShape="1">
        <a:blip xmlns:r="http://schemas.openxmlformats.org/officeDocument/2006/relationships" r:embed="rId1"/>
        <a:srcRect l="7481" t="18615" b="18666"/>
        <a:stretch/>
      </xdr:blipFill>
      <xdr:spPr>
        <a:xfrm>
          <a:off x="0" y="47624"/>
          <a:ext cx="2220595" cy="47262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47624</xdr:rowOff>
    </xdr:from>
    <xdr:to>
      <xdr:col>1</xdr:col>
      <xdr:colOff>1839595</xdr:colOff>
      <xdr:row>0</xdr:row>
      <xdr:rowOff>520253</xdr:rowOff>
    </xdr:to>
    <xdr:pic>
      <xdr:nvPicPr>
        <xdr:cNvPr id="2" name="Picture 1">
          <a:extLst>
            <a:ext uri="{FF2B5EF4-FFF2-40B4-BE49-F238E27FC236}">
              <a16:creationId xmlns:a16="http://schemas.microsoft.com/office/drawing/2014/main" id="{CF3496A5-73D6-4C41-97A9-A449D4710ACE}"/>
            </a:ext>
          </a:extLst>
        </xdr:cNvPr>
        <xdr:cNvPicPr>
          <a:picLocks noChangeAspect="1"/>
        </xdr:cNvPicPr>
      </xdr:nvPicPr>
      <xdr:blipFill rotWithShape="1">
        <a:blip xmlns:r="http://schemas.openxmlformats.org/officeDocument/2006/relationships" r:embed="rId1"/>
        <a:srcRect l="7481" t="18615" b="18666"/>
        <a:stretch/>
      </xdr:blipFill>
      <xdr:spPr>
        <a:xfrm>
          <a:off x="0" y="47624"/>
          <a:ext cx="2242820" cy="47135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XE-FS-01\Group$\Job%20Nrs\10219%20Tramshed\FINSTAT\Fs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DA877-AC5A-437F-B562-17014F76A5AD}">
  <dimension ref="A1:F483"/>
  <sheetViews>
    <sheetView showGridLines="0" view="pageBreakPreview" zoomScale="85" zoomScaleNormal="100" zoomScaleSheetLayoutView="85" workbookViewId="0">
      <selection activeCell="C15" sqref="C15"/>
    </sheetView>
  </sheetViews>
  <sheetFormatPr defaultColWidth="9.109375" defaultRowHeight="12.75" customHeight="1"/>
  <cols>
    <col min="1" max="1" width="7.109375" style="29" customWidth="1"/>
    <col min="2" max="2" width="68.6640625" style="6" customWidth="1"/>
    <col min="3" max="3" width="26" style="16" customWidth="1"/>
    <col min="4" max="4" width="11.88671875" style="6" customWidth="1"/>
    <col min="5" max="16384" width="9.109375" style="6"/>
  </cols>
  <sheetData>
    <row r="1" spans="1:6" s="2" customFormat="1" ht="45" customHeight="1">
      <c r="A1" s="23"/>
      <c r="B1" s="19"/>
      <c r="C1" s="13"/>
      <c r="D1" s="13"/>
      <c r="F1" s="37"/>
    </row>
    <row r="2" spans="1:6" s="3" customFormat="1" ht="12.75" customHeight="1">
      <c r="A2" s="27" t="str">
        <f>'Schedule of works'!A2</f>
        <v>Council of the Isles of Scilly</v>
      </c>
      <c r="B2" s="20"/>
      <c r="C2" s="10"/>
      <c r="D2" s="2"/>
      <c r="E2" s="2"/>
    </row>
    <row r="3" spans="1:6" s="5" customFormat="1" ht="12.75" customHeight="1">
      <c r="A3" s="28" t="str">
        <f>'Schedule of works'!A3</f>
        <v>Normandy Pool - Decking &amp; Kitchen Door Replacement</v>
      </c>
      <c r="B3"/>
      <c r="C3" s="11"/>
      <c r="D3" s="2"/>
      <c r="E3" s="2"/>
    </row>
    <row r="4" spans="1:6" s="5" customFormat="1" ht="5.0999999999999996" customHeight="1">
      <c r="A4" s="28"/>
      <c r="B4"/>
      <c r="C4" s="11"/>
      <c r="D4" s="2"/>
      <c r="E4" s="2"/>
    </row>
    <row r="5" spans="1:6" ht="12.75" customHeight="1">
      <c r="A5" s="70" t="s">
        <v>37</v>
      </c>
      <c r="C5" s="12"/>
      <c r="D5" s="2"/>
      <c r="E5" s="2"/>
    </row>
    <row r="6" spans="1:6" ht="5.0999999999999996" customHeight="1">
      <c r="C6" s="15"/>
      <c r="D6" s="2"/>
      <c r="E6" s="2"/>
    </row>
    <row r="7" spans="1:6" s="7" customFormat="1" ht="13.8">
      <c r="A7" s="60" t="s">
        <v>2</v>
      </c>
      <c r="B7" s="61" t="s">
        <v>0</v>
      </c>
      <c r="C7" s="71" t="s">
        <v>1</v>
      </c>
      <c r="D7" s="2"/>
      <c r="E7" s="2"/>
    </row>
    <row r="8" spans="1:6" s="5" customFormat="1" ht="13.8">
      <c r="A8" s="73"/>
      <c r="B8" s="75"/>
      <c r="C8" s="77"/>
      <c r="D8" s="2"/>
      <c r="E8" s="2"/>
    </row>
    <row r="9" spans="1:6" s="5" customFormat="1" ht="13.8">
      <c r="A9" s="62">
        <v>1</v>
      </c>
      <c r="B9" s="63" t="s">
        <v>32</v>
      </c>
      <c r="C9" s="64">
        <f>'Collection Page '!C21</f>
        <v>2000</v>
      </c>
      <c r="D9" s="2"/>
      <c r="E9" s="2"/>
    </row>
    <row r="10" spans="1:6" s="5" customFormat="1" ht="13.8">
      <c r="A10" s="62"/>
      <c r="B10" s="63"/>
      <c r="C10" s="65"/>
      <c r="D10" s="2"/>
      <c r="E10" s="2"/>
    </row>
    <row r="11" spans="1:6" s="5" customFormat="1" ht="13.8">
      <c r="A11" s="62">
        <v>2</v>
      </c>
      <c r="B11" s="63" t="s">
        <v>33</v>
      </c>
      <c r="C11" s="65">
        <v>0</v>
      </c>
      <c r="D11" s="2"/>
      <c r="E11" s="2"/>
    </row>
    <row r="12" spans="1:6" s="5" customFormat="1" ht="13.8">
      <c r="A12" s="62"/>
      <c r="B12" s="63"/>
      <c r="C12" s="65"/>
      <c r="D12" s="2"/>
      <c r="E12" s="2"/>
    </row>
    <row r="13" spans="1:6" s="5" customFormat="1" ht="13.8">
      <c r="A13" s="62">
        <v>3</v>
      </c>
      <c r="B13" s="63" t="s">
        <v>34</v>
      </c>
      <c r="C13" s="65">
        <v>0</v>
      </c>
      <c r="D13" s="2"/>
      <c r="E13" s="2"/>
    </row>
    <row r="14" spans="1:6" s="5" customFormat="1" ht="13.8">
      <c r="A14" s="62"/>
      <c r="B14" s="63"/>
      <c r="C14" s="65"/>
      <c r="D14" s="2"/>
      <c r="E14" s="2"/>
    </row>
    <row r="15" spans="1:6" s="5" customFormat="1" ht="13.8">
      <c r="A15" s="62">
        <v>4</v>
      </c>
      <c r="B15" s="63" t="s">
        <v>35</v>
      </c>
      <c r="C15" s="64">
        <v>0</v>
      </c>
      <c r="D15" s="2"/>
      <c r="E15" s="2"/>
    </row>
    <row r="16" spans="1:6" ht="13.8">
      <c r="A16" s="74"/>
      <c r="B16" s="76"/>
      <c r="C16" s="78"/>
      <c r="D16" s="2"/>
      <c r="E16" s="2"/>
    </row>
    <row r="17" spans="1:5" ht="13.8">
      <c r="A17" s="68" t="s">
        <v>4</v>
      </c>
      <c r="B17" s="72"/>
      <c r="C17" s="69">
        <f>SUM(C8:C16)</f>
        <v>2000</v>
      </c>
      <c r="D17" s="2"/>
      <c r="E17" s="2"/>
    </row>
    <row r="18" spans="1:5" ht="13.8">
      <c r="D18" s="2"/>
      <c r="E18" s="2"/>
    </row>
    <row r="19" spans="1:5" ht="13.8">
      <c r="D19" s="2"/>
      <c r="E19" s="2"/>
    </row>
    <row r="20" spans="1:5" ht="13.8">
      <c r="D20" s="2"/>
      <c r="E20" s="2"/>
    </row>
    <row r="21" spans="1:5" ht="13.8">
      <c r="D21" s="2"/>
      <c r="E21" s="2"/>
    </row>
    <row r="22" spans="1:5" ht="13.8">
      <c r="D22" s="2"/>
      <c r="E22" s="2"/>
    </row>
    <row r="23" spans="1:5" ht="13.8">
      <c r="D23" s="2"/>
      <c r="E23" s="2"/>
    </row>
    <row r="24" spans="1:5" ht="13.8">
      <c r="D24" s="2"/>
      <c r="E24" s="2"/>
    </row>
    <row r="25" spans="1:5" ht="13.8">
      <c r="D25" s="2"/>
      <c r="E25" s="2"/>
    </row>
    <row r="26" spans="1:5" ht="26.25" customHeight="1">
      <c r="D26" s="2"/>
      <c r="E26" s="2"/>
    </row>
    <row r="27" spans="1:5" ht="12.75" customHeight="1">
      <c r="D27" s="2"/>
      <c r="E27" s="2"/>
    </row>
    <row r="28" spans="1:5" ht="12.75" customHeight="1">
      <c r="D28" s="2"/>
      <c r="E28" s="2"/>
    </row>
    <row r="29" spans="1:5" ht="12.75" customHeight="1">
      <c r="D29" s="2"/>
      <c r="E29" s="2"/>
    </row>
    <row r="30" spans="1:5" ht="12.75" customHeight="1">
      <c r="D30" s="2"/>
      <c r="E30" s="2"/>
    </row>
    <row r="31" spans="1:5" ht="12.75" customHeight="1">
      <c r="D31" s="2"/>
      <c r="E31" s="2"/>
    </row>
    <row r="32" spans="1:5" ht="12.75" customHeight="1">
      <c r="D32" s="2"/>
      <c r="E32" s="2"/>
    </row>
    <row r="33" spans="4:5" ht="12.75" customHeight="1">
      <c r="D33" s="2"/>
      <c r="E33" s="2"/>
    </row>
    <row r="34" spans="4:5" ht="12.75" customHeight="1">
      <c r="D34" s="2"/>
      <c r="E34" s="2"/>
    </row>
    <row r="260" spans="1:3" ht="12.75" customHeight="1">
      <c r="A260" s="30"/>
      <c r="B260" s="22"/>
      <c r="C260" s="17"/>
    </row>
    <row r="312" spans="1:3" ht="12.75" customHeight="1">
      <c r="A312" s="30"/>
      <c r="B312" s="22"/>
      <c r="C312" s="17"/>
    </row>
    <row r="330" spans="1:1" ht="12.75" customHeight="1">
      <c r="A330" s="29">
        <v>8</v>
      </c>
    </row>
    <row r="337" spans="2:5" ht="13.8"/>
    <row r="338" spans="2:5" ht="13.8"/>
    <row r="339" spans="2:5" ht="13.8"/>
    <row r="340" spans="2:5" ht="13.8"/>
    <row r="341" spans="2:5" ht="13.8"/>
    <row r="342" spans="2:5" ht="13.8"/>
    <row r="343" spans="2:5" s="29" customFormat="1" ht="13.8">
      <c r="B343" s="6"/>
      <c r="C343" s="16"/>
      <c r="D343" s="6"/>
      <c r="E343" s="6"/>
    </row>
    <row r="344" spans="2:5" s="29" customFormat="1" ht="13.8">
      <c r="B344" s="6"/>
      <c r="C344" s="16"/>
      <c r="D344" s="6"/>
      <c r="E344" s="6"/>
    </row>
    <row r="345" spans="2:5" s="29" customFormat="1" ht="13.8">
      <c r="B345" s="6"/>
      <c r="C345" s="16"/>
      <c r="D345" s="6"/>
      <c r="E345" s="6"/>
    </row>
    <row r="346" spans="2:5" s="29" customFormat="1" ht="13.8">
      <c r="B346" s="6"/>
      <c r="C346" s="16"/>
      <c r="D346" s="6"/>
      <c r="E346" s="6"/>
    </row>
    <row r="347" spans="2:5" s="29" customFormat="1" ht="13.8">
      <c r="B347" s="6"/>
      <c r="C347" s="16"/>
      <c r="D347" s="6"/>
      <c r="E347" s="6"/>
    </row>
    <row r="348" spans="2:5" s="29" customFormat="1" ht="13.8">
      <c r="B348" s="6"/>
      <c r="C348" s="16"/>
      <c r="D348" s="6"/>
      <c r="E348" s="6"/>
    </row>
    <row r="349" spans="2:5" s="29" customFormat="1" ht="13.8">
      <c r="B349" s="6"/>
      <c r="C349" s="16"/>
      <c r="D349" s="6"/>
      <c r="E349" s="6"/>
    </row>
    <row r="350" spans="2:5" s="29" customFormat="1" ht="13.8">
      <c r="B350" s="6"/>
      <c r="C350" s="16"/>
      <c r="D350" s="6"/>
      <c r="E350" s="6"/>
    </row>
    <row r="351" spans="2:5" s="29" customFormat="1" ht="13.8">
      <c r="B351" s="6"/>
      <c r="C351" s="16"/>
      <c r="D351" s="6"/>
      <c r="E351" s="6"/>
    </row>
    <row r="362" spans="1:3" ht="12.75" customHeight="1">
      <c r="A362" s="31"/>
      <c r="B362" s="22"/>
      <c r="C362" s="17"/>
    </row>
    <row r="366" spans="1:3" ht="13.8"/>
    <row r="367" spans="1:3" ht="13.8"/>
    <row r="368" spans="1:3" ht="13.8"/>
    <row r="369" spans="1:1" ht="13.8"/>
    <row r="370" spans="1:1" ht="13.8"/>
    <row r="371" spans="1:1" ht="13.8"/>
    <row r="372" spans="1:1" ht="13.8"/>
    <row r="373" spans="1:1" ht="13.8"/>
    <row r="374" spans="1:1" ht="13.8"/>
    <row r="375" spans="1:1" ht="13.8"/>
    <row r="376" spans="1:1" ht="13.8"/>
    <row r="377" spans="1:1" ht="13.8"/>
    <row r="378" spans="1:1" ht="13.8"/>
    <row r="380" spans="1:1" ht="12.75" customHeight="1">
      <c r="A380" s="29">
        <v>8</v>
      </c>
    </row>
    <row r="389" ht="13.8"/>
    <row r="390" ht="13.8"/>
    <row r="391" ht="13.8"/>
    <row r="392" ht="13.8"/>
    <row r="393" ht="13.8"/>
    <row r="394" ht="13.8"/>
    <row r="395" ht="13.8"/>
    <row r="396" ht="13.8"/>
    <row r="397" ht="13.8"/>
    <row r="398" ht="13.8"/>
    <row r="399" ht="13.8"/>
    <row r="400" ht="13.8"/>
    <row r="402" spans="1:3" ht="12.75" customHeight="1">
      <c r="A402" s="29">
        <v>8</v>
      </c>
    </row>
    <row r="413" spans="1:3" ht="12.75" customHeight="1">
      <c r="A413" s="31"/>
      <c r="B413" s="22"/>
      <c r="C413" s="17"/>
    </row>
    <row r="439" spans="3:3" ht="12.75" customHeight="1">
      <c r="C439" s="18"/>
    </row>
    <row r="440" spans="3:3" ht="12.75" customHeight="1">
      <c r="C440" s="18"/>
    </row>
    <row r="441" spans="3:3" ht="12.75" customHeight="1">
      <c r="C441" s="18"/>
    </row>
    <row r="442" spans="3:3" ht="12.75" customHeight="1">
      <c r="C442" s="18"/>
    </row>
    <row r="443" spans="3:3" ht="12.75" customHeight="1">
      <c r="C443" s="18"/>
    </row>
    <row r="444" spans="3:3" ht="12.75" customHeight="1">
      <c r="C444" s="18"/>
    </row>
    <row r="445" spans="3:3" ht="12.75" customHeight="1">
      <c r="C445" s="18"/>
    </row>
    <row r="446" spans="3:3" ht="12.75" customHeight="1">
      <c r="C446" s="18"/>
    </row>
    <row r="447" spans="3:3" ht="12.75" customHeight="1">
      <c r="C447" s="18"/>
    </row>
    <row r="448" spans="3:3" ht="12.75" customHeight="1">
      <c r="C448" s="18"/>
    </row>
    <row r="449" spans="3:3" ht="12.75" customHeight="1">
      <c r="C449" s="18"/>
    </row>
    <row r="450" spans="3:3" ht="12.75" customHeight="1">
      <c r="C450" s="18"/>
    </row>
    <row r="451" spans="3:3" ht="12.75" customHeight="1">
      <c r="C451" s="18"/>
    </row>
    <row r="452" spans="3:3" ht="12.75" customHeight="1">
      <c r="C452" s="18"/>
    </row>
    <row r="453" spans="3:3" ht="12.75" customHeight="1">
      <c r="C453" s="18"/>
    </row>
    <row r="469" spans="3:3" ht="12.75" customHeight="1">
      <c r="C469" s="18"/>
    </row>
    <row r="470" spans="3:3" ht="12.75" customHeight="1">
      <c r="C470" s="18"/>
    </row>
    <row r="471" spans="3:3" ht="12.75" customHeight="1">
      <c r="C471" s="18"/>
    </row>
    <row r="472" spans="3:3" ht="12.75" customHeight="1">
      <c r="C472" s="18"/>
    </row>
    <row r="473" spans="3:3" ht="12.75" customHeight="1">
      <c r="C473" s="18"/>
    </row>
    <row r="474" spans="3:3" ht="12.75" customHeight="1">
      <c r="C474" s="18"/>
    </row>
    <row r="475" spans="3:3" ht="12.75" customHeight="1">
      <c r="C475" s="18"/>
    </row>
    <row r="476" spans="3:3" ht="12.75" customHeight="1">
      <c r="C476" s="18"/>
    </row>
    <row r="477" spans="3:3" ht="12.75" customHeight="1">
      <c r="C477" s="18"/>
    </row>
    <row r="478" spans="3:3" ht="12.75" customHeight="1">
      <c r="C478" s="18"/>
    </row>
    <row r="479" spans="3:3" ht="12.75" customHeight="1">
      <c r="C479" s="18"/>
    </row>
    <row r="480" spans="3:3" ht="12.75" customHeight="1">
      <c r="C480" s="18"/>
    </row>
    <row r="481" spans="3:3" ht="12.75" customHeight="1">
      <c r="C481" s="18"/>
    </row>
    <row r="482" spans="3:3" ht="12.75" customHeight="1">
      <c r="C482" s="18"/>
    </row>
    <row r="483" spans="3:3" ht="12.75" customHeight="1">
      <c r="C483" s="18"/>
    </row>
  </sheetData>
  <pageMargins left="0.19685039370078741" right="0.19685039370078741" top="0.19685039370078741" bottom="0.19685039370078741" header="0.19685039370078741" footer="0.19685039370078741"/>
  <pageSetup paperSize="9" fitToHeight="0" orientation="portrait" r:id="rId1"/>
  <headerFooter alignWithMargins="0"/>
  <colBreaks count="1" manualBreakCount="1">
    <brk id="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763F0-4E2D-4B85-9210-8C3065195603}">
  <dimension ref="A1:F487"/>
  <sheetViews>
    <sheetView showGridLines="0" view="pageBreakPreview" topLeftCell="A5" zoomScale="85" zoomScaleNormal="100" zoomScaleSheetLayoutView="85" workbookViewId="0">
      <selection activeCell="C15" sqref="C15"/>
    </sheetView>
  </sheetViews>
  <sheetFormatPr defaultColWidth="9.109375" defaultRowHeight="12.75" customHeight="1"/>
  <cols>
    <col min="1" max="1" width="7.109375" style="29" customWidth="1"/>
    <col min="2" max="2" width="68.6640625" style="6" customWidth="1"/>
    <col min="3" max="3" width="26" style="39" customWidth="1"/>
    <col min="4" max="4" width="11.88671875" style="6" customWidth="1"/>
    <col min="5" max="16384" width="9.109375" style="6"/>
  </cols>
  <sheetData>
    <row r="1" spans="1:6" s="2" customFormat="1" ht="45" customHeight="1">
      <c r="A1" s="23"/>
      <c r="B1" s="19"/>
      <c r="C1" s="13"/>
      <c r="D1" s="13"/>
      <c r="F1" s="37"/>
    </row>
    <row r="2" spans="1:6" s="3" customFormat="1" ht="12.75" customHeight="1">
      <c r="A2" s="27" t="str">
        <f>'Schedule of works'!A2</f>
        <v>Council of the Isles of Scilly</v>
      </c>
      <c r="B2" s="20"/>
      <c r="C2" s="10"/>
      <c r="D2" s="2"/>
      <c r="E2" s="2"/>
    </row>
    <row r="3" spans="1:6" s="5" customFormat="1" ht="12.75" customHeight="1">
      <c r="A3" s="28" t="str">
        <f>'Schedule of works'!A3</f>
        <v>Normandy Pool - Decking &amp; Kitchen Door Replacement</v>
      </c>
      <c r="B3"/>
      <c r="C3" s="11"/>
      <c r="D3" s="2"/>
      <c r="E3" s="2"/>
    </row>
    <row r="4" spans="1:6" s="5" customFormat="1" ht="5.0999999999999996" customHeight="1">
      <c r="A4" s="28"/>
      <c r="B4"/>
      <c r="C4" s="11"/>
      <c r="D4" s="2"/>
      <c r="E4" s="2"/>
    </row>
    <row r="5" spans="1:6" ht="12.75" customHeight="1">
      <c r="A5" s="70" t="s">
        <v>38</v>
      </c>
      <c r="C5" s="12"/>
      <c r="D5" s="2"/>
      <c r="E5" s="2"/>
    </row>
    <row r="6" spans="1:6" ht="5.0999999999999996" customHeight="1">
      <c r="C6" s="38"/>
      <c r="D6" s="2"/>
      <c r="E6" s="2"/>
    </row>
    <row r="7" spans="1:6" s="7" customFormat="1" ht="13.8">
      <c r="A7" s="60" t="s">
        <v>2</v>
      </c>
      <c r="B7" s="61" t="s">
        <v>0</v>
      </c>
      <c r="C7" s="79" t="s">
        <v>1</v>
      </c>
      <c r="D7" s="2"/>
      <c r="E7" s="2"/>
    </row>
    <row r="8" spans="1:6" s="5" customFormat="1" ht="13.8">
      <c r="A8" s="73"/>
      <c r="B8" s="75"/>
      <c r="C8" s="80"/>
      <c r="D8" s="2"/>
      <c r="E8" s="2"/>
    </row>
    <row r="9" spans="1:6" s="5" customFormat="1" ht="13.8">
      <c r="A9" s="62">
        <f>'Schedule of works'!A11</f>
        <v>1</v>
      </c>
      <c r="B9" s="63" t="str">
        <f>'Schedule of works'!B11</f>
        <v>SCOPE OF WORKS</v>
      </c>
      <c r="C9" s="64" t="s">
        <v>39</v>
      </c>
      <c r="D9" s="2"/>
      <c r="E9" s="2"/>
    </row>
    <row r="10" spans="1:6" s="5" customFormat="1" ht="13.8">
      <c r="A10" s="62"/>
      <c r="B10" s="63"/>
      <c r="C10" s="65"/>
      <c r="D10" s="2"/>
      <c r="E10" s="2"/>
    </row>
    <row r="11" spans="1:6" s="5" customFormat="1" ht="13.8">
      <c r="A11" s="62">
        <f>'Schedule of works'!A14</f>
        <v>2</v>
      </c>
      <c r="B11" s="63" t="s">
        <v>8</v>
      </c>
      <c r="C11" s="65">
        <f>SUM('Schedule of works'!E16:E26)</f>
        <v>0</v>
      </c>
      <c r="D11" s="2"/>
      <c r="E11" s="2"/>
    </row>
    <row r="12" spans="1:6" s="5" customFormat="1" ht="13.8">
      <c r="A12" s="62"/>
      <c r="B12" s="63"/>
      <c r="C12" s="65"/>
      <c r="D12" s="2"/>
      <c r="E12" s="2"/>
    </row>
    <row r="13" spans="1:6" s="5" customFormat="1" ht="13.8">
      <c r="A13" s="62">
        <f>'Schedule of works'!A28</f>
        <v>3</v>
      </c>
      <c r="B13" s="63" t="str">
        <f>'Schedule of works'!B28</f>
        <v>ACCESS</v>
      </c>
      <c r="C13" s="65">
        <f>SUM('Schedule of works'!E29:E32)</f>
        <v>0</v>
      </c>
      <c r="D13" s="2"/>
      <c r="E13" s="2"/>
    </row>
    <row r="14" spans="1:6" s="5" customFormat="1" ht="13.8">
      <c r="A14" s="62"/>
      <c r="B14" s="63"/>
      <c r="C14" s="65"/>
      <c r="D14" s="2"/>
      <c r="E14" s="2"/>
    </row>
    <row r="15" spans="1:6" s="5" customFormat="1" ht="13.8">
      <c r="A15" s="62">
        <f>'Schedule of works'!A33</f>
        <v>4</v>
      </c>
      <c r="B15" s="63" t="str">
        <f>'Schedule of works'!B33</f>
        <v xml:space="preserve">SCHEDULE OF WORKS </v>
      </c>
      <c r="C15" s="64">
        <f>SUM('Schedule of works'!E36:'Schedule of works'!E57)</f>
        <v>0</v>
      </c>
      <c r="D15" s="2"/>
      <c r="E15" s="2"/>
    </row>
    <row r="16" spans="1:6" s="5" customFormat="1" ht="13.8">
      <c r="A16" s="62"/>
      <c r="B16" s="63"/>
      <c r="C16" s="64"/>
      <c r="D16" s="2"/>
      <c r="E16" s="2"/>
    </row>
    <row r="17" spans="1:5" s="5" customFormat="1" ht="13.8">
      <c r="A17" s="62">
        <v>5</v>
      </c>
      <c r="B17" s="63" t="s">
        <v>90</v>
      </c>
      <c r="C17" s="64">
        <v>2000</v>
      </c>
      <c r="D17" s="2"/>
      <c r="E17" s="2"/>
    </row>
    <row r="18" spans="1:5" s="5" customFormat="1" ht="13.8">
      <c r="A18" s="62"/>
      <c r="B18" s="63"/>
      <c r="C18" s="64"/>
      <c r="D18" s="2"/>
      <c r="E18" s="2"/>
    </row>
    <row r="19" spans="1:5" ht="13.8">
      <c r="A19" s="66">
        <v>6</v>
      </c>
      <c r="B19" s="67" t="str">
        <f>'Schedule of works'!B58</f>
        <v>COMPLETION</v>
      </c>
      <c r="C19" s="65">
        <f>SUM('Schedule of works'!E60:E65)</f>
        <v>0</v>
      </c>
      <c r="D19" s="2"/>
      <c r="E19" s="2"/>
    </row>
    <row r="20" spans="1:5" ht="13.8">
      <c r="A20" s="74"/>
      <c r="B20" s="76"/>
      <c r="C20" s="78"/>
      <c r="D20" s="2"/>
      <c r="E20" s="2"/>
    </row>
    <row r="21" spans="1:5" ht="13.8">
      <c r="A21" s="68" t="s">
        <v>31</v>
      </c>
      <c r="B21" s="72"/>
      <c r="C21" s="69">
        <f>SUM(C11:C20)</f>
        <v>2000</v>
      </c>
      <c r="D21" s="2"/>
      <c r="E21" s="2"/>
    </row>
    <row r="22" spans="1:5" ht="13.8">
      <c r="D22" s="2"/>
      <c r="E22" s="2"/>
    </row>
    <row r="23" spans="1:5" ht="13.8">
      <c r="D23" s="2"/>
      <c r="E23" s="2"/>
    </row>
    <row r="24" spans="1:5" ht="13.8">
      <c r="D24" s="2"/>
      <c r="E24" s="2"/>
    </row>
    <row r="25" spans="1:5" ht="13.8">
      <c r="D25" s="2"/>
      <c r="E25" s="2"/>
    </row>
    <row r="26" spans="1:5" ht="13.8">
      <c r="D26" s="2"/>
      <c r="E26" s="2"/>
    </row>
    <row r="27" spans="1:5" ht="13.8">
      <c r="D27" s="2"/>
      <c r="E27" s="2"/>
    </row>
    <row r="28" spans="1:5" ht="13.8">
      <c r="D28" s="2"/>
      <c r="E28" s="2"/>
    </row>
    <row r="29" spans="1:5" ht="13.8">
      <c r="D29" s="2"/>
      <c r="E29" s="2"/>
    </row>
    <row r="30" spans="1:5" ht="26.25" customHeight="1">
      <c r="D30" s="2"/>
      <c r="E30" s="2"/>
    </row>
    <row r="31" spans="1:5" ht="12.75" customHeight="1">
      <c r="D31" s="2"/>
      <c r="E31" s="2"/>
    </row>
    <row r="32" spans="1:5" ht="12.75" customHeight="1">
      <c r="D32" s="2"/>
      <c r="E32" s="2"/>
    </row>
    <row r="33" spans="4:5" ht="12.75" customHeight="1">
      <c r="D33" s="2"/>
      <c r="E33" s="2"/>
    </row>
    <row r="34" spans="4:5" ht="12.75" customHeight="1">
      <c r="D34" s="2"/>
      <c r="E34" s="2"/>
    </row>
    <row r="35" spans="4:5" ht="12.75" customHeight="1">
      <c r="D35" s="2"/>
      <c r="E35" s="2"/>
    </row>
    <row r="36" spans="4:5" ht="12.75" customHeight="1">
      <c r="D36" s="2"/>
      <c r="E36" s="2"/>
    </row>
    <row r="37" spans="4:5" ht="12.75" customHeight="1">
      <c r="D37" s="2"/>
      <c r="E37" s="2"/>
    </row>
    <row r="38" spans="4:5" ht="12.75" customHeight="1">
      <c r="D38" s="2"/>
      <c r="E38" s="2"/>
    </row>
    <row r="264" spans="1:3" ht="12.75" customHeight="1">
      <c r="A264" s="30"/>
      <c r="B264" s="22"/>
      <c r="C264" s="40"/>
    </row>
    <row r="316" spans="1:3" ht="12.75" customHeight="1">
      <c r="A316" s="30"/>
      <c r="B316" s="22"/>
      <c r="C316" s="40"/>
    </row>
    <row r="334" spans="1:1" ht="12.75" customHeight="1">
      <c r="A334" s="29">
        <v>8</v>
      </c>
    </row>
    <row r="341" ht="13.8"/>
    <row r="342" ht="13.8"/>
    <row r="343" ht="13.8"/>
    <row r="344" ht="13.8"/>
    <row r="345" ht="13.8"/>
    <row r="346" ht="13.8"/>
    <row r="347" ht="13.8"/>
    <row r="348" ht="13.8"/>
    <row r="349" ht="13.8"/>
    <row r="350" ht="13.8"/>
    <row r="351" ht="13.8"/>
    <row r="352" ht="13.8"/>
    <row r="353" spans="1:3" ht="13.8"/>
    <row r="354" spans="1:3" ht="13.8"/>
    <row r="355" spans="1:3" ht="13.8"/>
    <row r="366" spans="1:3" ht="12.75" customHeight="1">
      <c r="A366" s="31"/>
      <c r="B366" s="22"/>
      <c r="C366" s="40"/>
    </row>
    <row r="370" spans="1:1" ht="13.8"/>
    <row r="371" spans="1:1" ht="13.8"/>
    <row r="372" spans="1:1" ht="13.8"/>
    <row r="373" spans="1:1" ht="13.8"/>
    <row r="374" spans="1:1" ht="13.8"/>
    <row r="375" spans="1:1" ht="13.8"/>
    <row r="376" spans="1:1" ht="13.8"/>
    <row r="377" spans="1:1" ht="13.8"/>
    <row r="378" spans="1:1" ht="13.8"/>
    <row r="379" spans="1:1" ht="13.8"/>
    <row r="380" spans="1:1" ht="13.8"/>
    <row r="381" spans="1:1" ht="13.8"/>
    <row r="382" spans="1:1" ht="13.8"/>
    <row r="384" spans="1:1" ht="12.75" customHeight="1">
      <c r="A384" s="29">
        <v>8</v>
      </c>
    </row>
    <row r="393" ht="13.8"/>
    <row r="394" ht="13.8"/>
    <row r="395" ht="13.8"/>
    <row r="396" ht="13.8"/>
    <row r="397" ht="13.8"/>
    <row r="398" ht="13.8"/>
    <row r="399" ht="13.8"/>
    <row r="400" ht="13.8"/>
    <row r="401" spans="1:1" ht="13.8"/>
    <row r="402" spans="1:1" ht="13.8"/>
    <row r="403" spans="1:1" ht="13.8"/>
    <row r="404" spans="1:1" ht="13.8"/>
    <row r="406" spans="1:1" ht="12.75" customHeight="1">
      <c r="A406" s="29">
        <v>8</v>
      </c>
    </row>
    <row r="417" spans="1:3" ht="12.75" customHeight="1">
      <c r="A417" s="31"/>
      <c r="B417" s="22"/>
      <c r="C417" s="40"/>
    </row>
    <row r="443" spans="3:3" ht="12.75" customHeight="1">
      <c r="C443" s="41"/>
    </row>
    <row r="444" spans="3:3" ht="12.75" customHeight="1">
      <c r="C444" s="41"/>
    </row>
    <row r="445" spans="3:3" ht="12.75" customHeight="1">
      <c r="C445" s="41"/>
    </row>
    <row r="446" spans="3:3" ht="12.75" customHeight="1">
      <c r="C446" s="41"/>
    </row>
    <row r="447" spans="3:3" ht="12.75" customHeight="1">
      <c r="C447" s="41"/>
    </row>
    <row r="448" spans="3:3" ht="12.75" customHeight="1">
      <c r="C448" s="41"/>
    </row>
    <row r="449" spans="3:3" ht="12.75" customHeight="1">
      <c r="C449" s="41"/>
    </row>
    <row r="450" spans="3:3" ht="12.75" customHeight="1">
      <c r="C450" s="41"/>
    </row>
    <row r="451" spans="3:3" ht="12.75" customHeight="1">
      <c r="C451" s="41"/>
    </row>
    <row r="452" spans="3:3" ht="12.75" customHeight="1">
      <c r="C452" s="41"/>
    </row>
    <row r="453" spans="3:3" ht="12.75" customHeight="1">
      <c r="C453" s="41"/>
    </row>
    <row r="454" spans="3:3" ht="12.75" customHeight="1">
      <c r="C454" s="41"/>
    </row>
    <row r="455" spans="3:3" ht="12.75" customHeight="1">
      <c r="C455" s="41"/>
    </row>
    <row r="456" spans="3:3" ht="12.75" customHeight="1">
      <c r="C456" s="41"/>
    </row>
    <row r="457" spans="3:3" ht="12.75" customHeight="1">
      <c r="C457" s="41"/>
    </row>
    <row r="473" spans="3:3" ht="12.75" customHeight="1">
      <c r="C473" s="41"/>
    </row>
    <row r="474" spans="3:3" ht="12.75" customHeight="1">
      <c r="C474" s="41"/>
    </row>
    <row r="475" spans="3:3" ht="12.75" customHeight="1">
      <c r="C475" s="41"/>
    </row>
    <row r="476" spans="3:3" ht="12.75" customHeight="1">
      <c r="C476" s="41"/>
    </row>
    <row r="477" spans="3:3" ht="12.75" customHeight="1">
      <c r="C477" s="41"/>
    </row>
    <row r="478" spans="3:3" ht="12.75" customHeight="1">
      <c r="C478" s="41"/>
    </row>
    <row r="479" spans="3:3" ht="12.75" customHeight="1">
      <c r="C479" s="41"/>
    </row>
    <row r="480" spans="3:3" ht="12.75" customHeight="1">
      <c r="C480" s="41"/>
    </row>
    <row r="481" spans="3:3" ht="12.75" customHeight="1">
      <c r="C481" s="41"/>
    </row>
    <row r="482" spans="3:3" ht="12.75" customHeight="1">
      <c r="C482" s="41"/>
    </row>
    <row r="483" spans="3:3" ht="12.75" customHeight="1">
      <c r="C483" s="41"/>
    </row>
    <row r="484" spans="3:3" ht="12.75" customHeight="1">
      <c r="C484" s="41"/>
    </row>
    <row r="485" spans="3:3" ht="12.75" customHeight="1">
      <c r="C485" s="41"/>
    </row>
    <row r="486" spans="3:3" ht="12.75" customHeight="1">
      <c r="C486" s="41"/>
    </row>
    <row r="487" spans="3:3" ht="12.75" customHeight="1">
      <c r="C487" s="41"/>
    </row>
  </sheetData>
  <pageMargins left="0.19685039370078741" right="0.19685039370078741" top="0.19685039370078741" bottom="0.19685039370078741" header="0.19685039370078741" footer="0.19685039370078741"/>
  <pageSetup paperSize="9" fitToHeight="0" orientation="portrait" r:id="rId1"/>
  <headerFooter alignWithMargins="0"/>
  <colBreaks count="1" manualBreakCount="1">
    <brk id="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E09FB-FA25-4DC0-84A5-5CCB0AF7FE59}">
  <dimension ref="A1:K547"/>
  <sheetViews>
    <sheetView showGridLines="0" showZeros="0" tabSelected="1" view="pageBreakPreview" topLeftCell="A52" zoomScaleNormal="100" zoomScaleSheetLayoutView="100" workbookViewId="0">
      <selection activeCell="A58" sqref="A58"/>
    </sheetView>
  </sheetViews>
  <sheetFormatPr defaultColWidth="9.109375" defaultRowHeight="12.75" customHeight="1"/>
  <cols>
    <col min="1" max="1" width="5.6640625" style="46" customWidth="1"/>
    <col min="2" max="2" width="57.6640625" style="42" customWidth="1"/>
    <col min="3" max="3" width="5.6640625" style="43" customWidth="1"/>
    <col min="4" max="4" width="7.6640625" style="43" customWidth="1"/>
    <col min="5" max="5" width="11.6640625" style="34" customWidth="1"/>
    <col min="6" max="6" width="13.6640625" style="49" customWidth="1"/>
    <col min="7" max="7" width="10.88671875" style="49" customWidth="1"/>
    <col min="8" max="8" width="10.88671875" style="55" customWidth="1"/>
    <col min="9" max="9" width="14.88671875" style="42" customWidth="1"/>
    <col min="10" max="10" width="25.5546875" style="42" customWidth="1"/>
    <col min="11" max="16384" width="9.109375" style="42"/>
  </cols>
  <sheetData>
    <row r="1" spans="1:11" s="2" customFormat="1" ht="45" customHeight="1">
      <c r="A1" s="23"/>
      <c r="B1" s="19"/>
      <c r="C1" s="13"/>
      <c r="D1" s="13"/>
      <c r="F1" s="37"/>
      <c r="G1" s="14"/>
      <c r="H1" s="24"/>
    </row>
    <row r="2" spans="1:11" s="2" customFormat="1" ht="12.75" customHeight="1">
      <c r="A2" s="27" t="s">
        <v>65</v>
      </c>
      <c r="B2" s="20"/>
      <c r="C2" s="9"/>
      <c r="D2" s="9"/>
      <c r="E2" s="25"/>
      <c r="F2" s="4"/>
      <c r="G2" s="4"/>
      <c r="H2" s="1"/>
    </row>
    <row r="3" spans="1:11" s="20" customFormat="1" ht="12.75" customHeight="1">
      <c r="A3" s="27" t="s">
        <v>89</v>
      </c>
      <c r="B3" s="42"/>
      <c r="C3" s="43"/>
      <c r="D3" s="43"/>
      <c r="E3" s="32"/>
      <c r="F3" s="44"/>
      <c r="G3" s="44"/>
      <c r="H3" s="45"/>
    </row>
    <row r="4" spans="1:11" s="20" customFormat="1" ht="5.0999999999999996" customHeight="1">
      <c r="A4" s="27"/>
      <c r="B4" s="42"/>
      <c r="C4" s="43"/>
      <c r="D4" s="43"/>
      <c r="E4" s="32"/>
      <c r="F4" s="44"/>
      <c r="G4" s="44"/>
      <c r="H4" s="45"/>
    </row>
    <row r="5" spans="1:11" ht="12.75" customHeight="1">
      <c r="A5" s="112" t="s">
        <v>7</v>
      </c>
      <c r="B5" s="112"/>
      <c r="C5" s="9"/>
      <c r="D5" s="9"/>
      <c r="E5" s="32"/>
      <c r="F5" s="44"/>
      <c r="G5" s="44"/>
      <c r="H5" s="45"/>
      <c r="I5" s="20"/>
      <c r="J5" s="20"/>
      <c r="K5" s="20"/>
    </row>
    <row r="6" spans="1:11" ht="5.0999999999999996" customHeight="1">
      <c r="E6" s="33"/>
      <c r="F6" s="44"/>
      <c r="G6" s="44"/>
      <c r="H6" s="45"/>
      <c r="I6" s="20"/>
      <c r="J6" s="20"/>
      <c r="K6" s="20"/>
    </row>
    <row r="7" spans="1:11" s="47" customFormat="1" ht="26.25" customHeight="1">
      <c r="A7" s="81" t="s">
        <v>2</v>
      </c>
      <c r="B7" s="82" t="s">
        <v>0</v>
      </c>
      <c r="C7" s="82" t="s">
        <v>6</v>
      </c>
      <c r="D7" s="82" t="s">
        <v>36</v>
      </c>
      <c r="E7" s="83" t="s">
        <v>5</v>
      </c>
      <c r="F7" s="83" t="s">
        <v>29</v>
      </c>
      <c r="G7" s="44"/>
      <c r="H7" s="45"/>
      <c r="I7" s="20"/>
      <c r="J7" s="20"/>
      <c r="K7" s="20"/>
    </row>
    <row r="8" spans="1:11" s="47" customFormat="1" ht="13.2">
      <c r="A8" s="84"/>
      <c r="B8" s="85"/>
      <c r="C8" s="86"/>
      <c r="D8" s="86"/>
      <c r="E8" s="87"/>
      <c r="F8" s="88"/>
      <c r="G8" s="44"/>
      <c r="H8" s="45"/>
      <c r="I8" s="20"/>
      <c r="J8" s="20"/>
      <c r="K8" s="20"/>
    </row>
    <row r="9" spans="1:11" s="47" customFormat="1" ht="30.6">
      <c r="A9" s="84"/>
      <c r="B9" s="89" t="s">
        <v>73</v>
      </c>
      <c r="C9" s="86"/>
      <c r="D9" s="86"/>
      <c r="E9" s="87"/>
      <c r="F9" s="90"/>
      <c r="G9" s="44"/>
      <c r="H9" s="45"/>
      <c r="I9" s="20"/>
      <c r="J9" s="20"/>
      <c r="K9" s="20"/>
    </row>
    <row r="10" spans="1:11" s="47" customFormat="1" ht="13.5" customHeight="1">
      <c r="A10" s="84"/>
      <c r="B10" s="89"/>
      <c r="C10" s="86"/>
      <c r="D10" s="86"/>
      <c r="E10" s="87"/>
      <c r="F10" s="88"/>
      <c r="G10" s="44"/>
      <c r="H10" s="45"/>
      <c r="I10" s="20"/>
      <c r="J10" s="20"/>
      <c r="K10" s="20"/>
    </row>
    <row r="11" spans="1:11" s="47" customFormat="1" ht="13.2">
      <c r="A11" s="91">
        <v>1</v>
      </c>
      <c r="B11" s="109" t="s">
        <v>10</v>
      </c>
      <c r="C11" s="110"/>
      <c r="D11" s="110"/>
      <c r="E11" s="110"/>
      <c r="F11" s="111"/>
      <c r="G11" s="44"/>
      <c r="H11" s="45"/>
      <c r="I11" s="20"/>
      <c r="J11" s="20"/>
      <c r="K11" s="20"/>
    </row>
    <row r="12" spans="1:11" s="47" customFormat="1" ht="13.2">
      <c r="A12" s="84"/>
      <c r="B12" s="89"/>
      <c r="C12" s="92"/>
      <c r="D12" s="92"/>
      <c r="E12" s="93"/>
      <c r="F12" s="88"/>
      <c r="G12" s="44"/>
      <c r="H12" s="45"/>
      <c r="I12" s="20"/>
      <c r="J12" s="20"/>
      <c r="K12" s="20"/>
    </row>
    <row r="13" spans="1:11" s="47" customFormat="1" ht="90.6" customHeight="1">
      <c r="A13" s="94">
        <v>1.1000000000000001</v>
      </c>
      <c r="B13" s="95" t="s">
        <v>88</v>
      </c>
      <c r="C13" s="96" t="s">
        <v>39</v>
      </c>
      <c r="D13" s="97" t="s">
        <v>39</v>
      </c>
      <c r="E13" s="99" t="s">
        <v>39</v>
      </c>
      <c r="F13" s="90" t="s">
        <v>40</v>
      </c>
      <c r="G13" s="44"/>
      <c r="H13" s="45"/>
      <c r="I13" s="20"/>
      <c r="J13" s="20"/>
      <c r="K13" s="20"/>
    </row>
    <row r="14" spans="1:11" s="47" customFormat="1" ht="13.2">
      <c r="A14" s="91">
        <v>2</v>
      </c>
      <c r="B14" s="109" t="s">
        <v>9</v>
      </c>
      <c r="C14" s="110"/>
      <c r="D14" s="110"/>
      <c r="E14" s="110"/>
      <c r="F14" s="111"/>
      <c r="G14" s="44"/>
      <c r="H14" s="45"/>
      <c r="I14" s="20"/>
      <c r="J14" s="20"/>
      <c r="K14" s="20"/>
    </row>
    <row r="15" spans="1:11" s="47" customFormat="1" ht="13.2">
      <c r="A15" s="84"/>
      <c r="B15" s="89"/>
      <c r="C15" s="92"/>
      <c r="D15" s="92"/>
      <c r="E15" s="93"/>
      <c r="F15" s="98"/>
      <c r="G15" s="44"/>
      <c r="H15" s="45"/>
      <c r="I15" s="20"/>
      <c r="J15" s="20"/>
      <c r="K15" s="20"/>
    </row>
    <row r="16" spans="1:11" s="47" customFormat="1" ht="24.75" customHeight="1">
      <c r="A16" s="94">
        <v>2.1</v>
      </c>
      <c r="B16" s="95" t="s">
        <v>11</v>
      </c>
      <c r="C16" s="86"/>
      <c r="D16" s="86"/>
      <c r="E16" s="87"/>
      <c r="F16" s="88"/>
      <c r="G16" s="44"/>
      <c r="H16" s="45"/>
      <c r="I16" s="20"/>
      <c r="J16" s="20"/>
      <c r="K16" s="20"/>
    </row>
    <row r="17" spans="1:11" s="47" customFormat="1" ht="13.2">
      <c r="A17" s="94">
        <v>2.2000000000000002</v>
      </c>
      <c r="B17" s="95" t="s">
        <v>12</v>
      </c>
      <c r="C17" s="86"/>
      <c r="D17" s="86"/>
      <c r="E17" s="87"/>
      <c r="F17" s="90"/>
      <c r="G17" s="44"/>
      <c r="H17" s="45"/>
      <c r="I17" s="20"/>
      <c r="J17" s="20"/>
      <c r="K17" s="20"/>
    </row>
    <row r="18" spans="1:11" s="47" customFormat="1" ht="30.6">
      <c r="A18" s="94">
        <v>2.2999999999999998</v>
      </c>
      <c r="B18" s="95" t="s">
        <v>13</v>
      </c>
      <c r="C18" s="86"/>
      <c r="D18" s="86"/>
      <c r="E18" s="87"/>
      <c r="F18" s="88"/>
      <c r="G18" s="44"/>
      <c r="H18" s="45"/>
      <c r="I18" s="20"/>
      <c r="J18" s="20"/>
      <c r="K18" s="20"/>
    </row>
    <row r="19" spans="1:11" s="47" customFormat="1" ht="20.399999999999999">
      <c r="A19" s="94">
        <v>2.4</v>
      </c>
      <c r="B19" s="95" t="s">
        <v>14</v>
      </c>
      <c r="C19" s="86"/>
      <c r="D19" s="86"/>
      <c r="E19" s="87"/>
      <c r="F19" s="88"/>
      <c r="G19" s="44"/>
      <c r="H19" s="45"/>
      <c r="I19" s="20"/>
      <c r="J19" s="20"/>
      <c r="K19" s="20"/>
    </row>
    <row r="20" spans="1:11" s="47" customFormat="1" ht="20.399999999999999">
      <c r="A20" s="94">
        <v>2.5</v>
      </c>
      <c r="B20" s="95" t="s">
        <v>48</v>
      </c>
      <c r="C20" s="86"/>
      <c r="D20" s="86"/>
      <c r="E20" s="87"/>
      <c r="F20" s="88"/>
      <c r="G20" s="44"/>
      <c r="H20" s="45"/>
      <c r="I20" s="20"/>
      <c r="J20" s="20"/>
      <c r="K20" s="20"/>
    </row>
    <row r="21" spans="1:11" s="47" customFormat="1" ht="20.399999999999999">
      <c r="A21" s="94">
        <v>2.6</v>
      </c>
      <c r="B21" s="95" t="s">
        <v>15</v>
      </c>
      <c r="C21" s="86"/>
      <c r="D21" s="86"/>
      <c r="E21" s="87"/>
      <c r="F21" s="88"/>
      <c r="G21" s="44"/>
      <c r="H21" s="45"/>
      <c r="I21" s="20"/>
      <c r="J21" s="20"/>
      <c r="K21" s="20"/>
    </row>
    <row r="22" spans="1:11" s="47" customFormat="1" ht="51">
      <c r="A22" s="94">
        <v>2.7</v>
      </c>
      <c r="B22" s="95" t="s">
        <v>17</v>
      </c>
      <c r="C22" s="86"/>
      <c r="D22" s="86"/>
      <c r="E22" s="87"/>
      <c r="F22" s="88"/>
      <c r="G22" s="44"/>
      <c r="H22" s="45"/>
      <c r="I22" s="20"/>
      <c r="J22" s="20"/>
      <c r="K22" s="20"/>
    </row>
    <row r="23" spans="1:11" s="47" customFormat="1" ht="20.399999999999999">
      <c r="A23" s="94">
        <v>2.8</v>
      </c>
      <c r="B23" s="95" t="s">
        <v>16</v>
      </c>
      <c r="C23" s="86"/>
      <c r="D23" s="86"/>
      <c r="E23" s="87"/>
      <c r="F23" s="88"/>
      <c r="G23" s="44"/>
      <c r="H23" s="45"/>
      <c r="I23" s="20"/>
      <c r="J23" s="20"/>
      <c r="K23" s="20"/>
    </row>
    <row r="24" spans="1:11" s="47" customFormat="1" ht="34.5" customHeight="1">
      <c r="A24" s="94">
        <v>2.9</v>
      </c>
      <c r="B24" s="95" t="s">
        <v>68</v>
      </c>
      <c r="C24" s="86"/>
      <c r="D24" s="86"/>
      <c r="E24" s="87"/>
      <c r="F24" s="88"/>
      <c r="G24" s="44"/>
      <c r="H24" s="45"/>
      <c r="I24" s="20"/>
      <c r="J24" s="20"/>
      <c r="K24" s="20"/>
    </row>
    <row r="25" spans="1:11" s="47" customFormat="1" ht="56.25" customHeight="1">
      <c r="A25" s="105" t="s">
        <v>46</v>
      </c>
      <c r="B25" s="95" t="s">
        <v>69</v>
      </c>
      <c r="C25" s="86"/>
      <c r="D25" s="86"/>
      <c r="E25" s="87"/>
      <c r="F25" s="88"/>
      <c r="G25" s="44"/>
      <c r="H25" s="45"/>
      <c r="I25" s="20"/>
      <c r="J25" s="20"/>
      <c r="K25" s="20"/>
    </row>
    <row r="26" spans="1:11" s="47" customFormat="1" ht="36" customHeight="1">
      <c r="A26" s="105" t="s">
        <v>47</v>
      </c>
      <c r="B26" s="95" t="s">
        <v>49</v>
      </c>
      <c r="C26" s="86"/>
      <c r="D26" s="86"/>
      <c r="E26" s="87"/>
      <c r="F26" s="88"/>
      <c r="G26" s="44"/>
      <c r="H26" s="45"/>
      <c r="I26" s="20"/>
      <c r="J26" s="20"/>
      <c r="K26" s="20"/>
    </row>
    <row r="27" spans="1:11" s="47" customFormat="1" ht="13.2">
      <c r="A27" s="84"/>
      <c r="B27" s="89"/>
      <c r="C27" s="86"/>
      <c r="D27" s="86"/>
      <c r="E27" s="87"/>
      <c r="F27" s="88"/>
      <c r="G27" s="44"/>
      <c r="H27" s="45"/>
      <c r="I27" s="20"/>
      <c r="J27" s="20"/>
      <c r="K27" s="20"/>
    </row>
    <row r="28" spans="1:11" s="47" customFormat="1" ht="13.2">
      <c r="A28" s="91">
        <v>3</v>
      </c>
      <c r="B28" s="109" t="s">
        <v>18</v>
      </c>
      <c r="C28" s="110"/>
      <c r="D28" s="110"/>
      <c r="E28" s="110"/>
      <c r="F28" s="111"/>
      <c r="G28" s="44"/>
      <c r="H28" s="45"/>
      <c r="I28" s="20"/>
      <c r="J28" s="20"/>
      <c r="K28" s="20"/>
    </row>
    <row r="29" spans="1:11" s="47" customFormat="1" ht="13.2">
      <c r="A29" s="84"/>
      <c r="B29" s="89"/>
      <c r="C29" s="92"/>
      <c r="D29" s="92"/>
      <c r="E29" s="93"/>
      <c r="F29" s="88"/>
      <c r="G29" s="44"/>
      <c r="H29" s="45"/>
      <c r="I29" s="20"/>
      <c r="J29" s="20"/>
      <c r="K29" s="20"/>
    </row>
    <row r="30" spans="1:11" s="47" customFormat="1" ht="13.2">
      <c r="A30" s="94">
        <v>3.1</v>
      </c>
      <c r="B30" s="95" t="s">
        <v>19</v>
      </c>
      <c r="C30" s="86"/>
      <c r="D30" s="86"/>
      <c r="E30" s="99">
        <v>0</v>
      </c>
      <c r="F30" s="88"/>
      <c r="G30" s="44"/>
      <c r="H30" s="45"/>
      <c r="I30" s="20"/>
      <c r="J30" s="20"/>
      <c r="K30" s="20"/>
    </row>
    <row r="31" spans="1:11" s="47" customFormat="1" ht="13.2">
      <c r="A31" s="94">
        <v>3.2</v>
      </c>
      <c r="B31" s="95" t="s">
        <v>21</v>
      </c>
      <c r="C31" s="86"/>
      <c r="D31" s="86"/>
      <c r="E31" s="99">
        <v>0</v>
      </c>
      <c r="F31" s="88"/>
      <c r="G31" s="44"/>
      <c r="H31" s="45"/>
      <c r="I31" s="20"/>
      <c r="J31" s="20"/>
      <c r="K31" s="20"/>
    </row>
    <row r="32" spans="1:11" s="47" customFormat="1" ht="13.2">
      <c r="A32" s="84"/>
      <c r="B32" s="95"/>
      <c r="C32" s="86"/>
      <c r="D32" s="86"/>
      <c r="E32" s="99"/>
      <c r="F32" s="88"/>
      <c r="G32" s="44"/>
      <c r="H32" s="45"/>
      <c r="I32" s="20"/>
      <c r="J32" s="20"/>
      <c r="K32" s="20"/>
    </row>
    <row r="33" spans="1:11" s="47" customFormat="1" ht="13.2">
      <c r="A33" s="91">
        <v>4</v>
      </c>
      <c r="B33" s="109" t="s">
        <v>20</v>
      </c>
      <c r="C33" s="110"/>
      <c r="D33" s="110"/>
      <c r="E33" s="110"/>
      <c r="F33" s="111"/>
      <c r="G33" s="44"/>
      <c r="H33" s="45"/>
      <c r="I33" s="20"/>
      <c r="J33" s="20"/>
      <c r="K33" s="20"/>
    </row>
    <row r="34" spans="1:11" s="47" customFormat="1" ht="13.2">
      <c r="A34" s="91">
        <v>4.0999999999999996</v>
      </c>
      <c r="B34" s="109" t="s">
        <v>41</v>
      </c>
      <c r="C34" s="110"/>
      <c r="D34" s="110"/>
      <c r="E34" s="110"/>
      <c r="F34" s="111"/>
      <c r="G34" s="44"/>
      <c r="H34" s="45"/>
      <c r="I34" s="20"/>
      <c r="J34" s="20"/>
      <c r="K34" s="20"/>
    </row>
    <row r="35" spans="1:11" s="47" customFormat="1" ht="13.2">
      <c r="A35" s="84"/>
      <c r="B35" s="89"/>
      <c r="C35" s="92"/>
      <c r="D35" s="92"/>
      <c r="E35" s="100"/>
      <c r="F35" s="88"/>
      <c r="G35" s="44"/>
      <c r="H35" s="45"/>
      <c r="I35" s="20"/>
      <c r="J35" s="20"/>
      <c r="K35" s="20"/>
    </row>
    <row r="36" spans="1:11" s="47" customFormat="1" ht="30.6">
      <c r="A36" s="94" t="s">
        <v>30</v>
      </c>
      <c r="B36" s="95" t="s">
        <v>60</v>
      </c>
      <c r="C36" s="101"/>
      <c r="D36" s="101"/>
      <c r="E36" s="99">
        <v>0</v>
      </c>
      <c r="F36" s="88"/>
      <c r="G36" s="44"/>
      <c r="H36" s="45"/>
      <c r="I36" s="20"/>
      <c r="J36" s="20"/>
      <c r="K36" s="20"/>
    </row>
    <row r="37" spans="1:11" s="47" customFormat="1" ht="20.399999999999999">
      <c r="A37" s="94" t="s">
        <v>42</v>
      </c>
      <c r="B37" s="95" t="s">
        <v>57</v>
      </c>
      <c r="C37" s="101"/>
      <c r="D37" s="101"/>
      <c r="E37" s="99">
        <v>0</v>
      </c>
      <c r="F37" s="88"/>
      <c r="G37" s="44"/>
      <c r="H37" s="45"/>
      <c r="I37" s="20"/>
      <c r="J37" s="20"/>
      <c r="K37" s="20"/>
    </row>
    <row r="38" spans="1:11" s="47" customFormat="1" ht="30.6">
      <c r="A38" s="94" t="s">
        <v>43</v>
      </c>
      <c r="B38" s="95" t="s">
        <v>63</v>
      </c>
      <c r="C38" s="101"/>
      <c r="D38" s="101"/>
      <c r="E38" s="99">
        <v>0</v>
      </c>
      <c r="F38" s="88"/>
      <c r="G38" s="44"/>
      <c r="H38" s="45"/>
      <c r="I38" s="20"/>
      <c r="J38" s="20"/>
      <c r="K38" s="20"/>
    </row>
    <row r="39" spans="1:11" s="47" customFormat="1" ht="34.5" customHeight="1">
      <c r="A39" s="94" t="s">
        <v>44</v>
      </c>
      <c r="B39" s="95" t="s">
        <v>64</v>
      </c>
      <c r="C39" s="101"/>
      <c r="D39" s="101"/>
      <c r="E39" s="99">
        <v>0</v>
      </c>
      <c r="F39" s="88"/>
      <c r="G39" s="44"/>
      <c r="H39" s="45"/>
      <c r="I39" s="20"/>
      <c r="J39" s="20"/>
      <c r="K39" s="20"/>
    </row>
    <row r="40" spans="1:11" s="47" customFormat="1" ht="81" customHeight="1">
      <c r="A40" s="94" t="s">
        <v>50</v>
      </c>
      <c r="B40" s="95" t="s">
        <v>66</v>
      </c>
      <c r="C40" s="101"/>
      <c r="D40" s="101"/>
      <c r="E40" s="99">
        <v>0</v>
      </c>
      <c r="F40" s="88"/>
      <c r="G40" s="44"/>
      <c r="H40" s="45"/>
      <c r="I40" s="20"/>
      <c r="J40" s="20"/>
      <c r="K40" s="20"/>
    </row>
    <row r="41" spans="1:11" s="47" customFormat="1" ht="70.5" customHeight="1">
      <c r="A41" s="94" t="s">
        <v>51</v>
      </c>
      <c r="B41" s="95" t="s">
        <v>58</v>
      </c>
      <c r="C41" s="101"/>
      <c r="D41" s="101"/>
      <c r="E41" s="99">
        <v>0</v>
      </c>
      <c r="F41" s="88"/>
      <c r="G41" s="44"/>
      <c r="H41" s="45"/>
      <c r="I41" s="20"/>
      <c r="J41" s="20"/>
      <c r="K41" s="20"/>
    </row>
    <row r="42" spans="1:11" s="47" customFormat="1" ht="61.2">
      <c r="A42" s="94" t="s">
        <v>52</v>
      </c>
      <c r="B42" s="95" t="s">
        <v>67</v>
      </c>
      <c r="C42" s="101"/>
      <c r="D42" s="101"/>
      <c r="E42" s="99">
        <v>0</v>
      </c>
      <c r="F42" s="88"/>
      <c r="G42" s="44"/>
      <c r="H42" s="45"/>
      <c r="I42" s="20"/>
      <c r="J42" s="20"/>
      <c r="K42" s="20"/>
    </row>
    <row r="43" spans="1:11" s="47" customFormat="1" ht="71.400000000000006">
      <c r="A43" s="94" t="s">
        <v>54</v>
      </c>
      <c r="B43" s="95" t="s">
        <v>62</v>
      </c>
      <c r="C43" s="101"/>
      <c r="D43" s="101"/>
      <c r="E43" s="99">
        <v>0</v>
      </c>
      <c r="F43" s="88"/>
      <c r="G43" s="44"/>
      <c r="H43" s="45"/>
      <c r="I43" s="20"/>
      <c r="J43" s="20"/>
      <c r="K43" s="20"/>
    </row>
    <row r="44" spans="1:11" s="47" customFormat="1" ht="36.75" customHeight="1">
      <c r="A44" s="94" t="s">
        <v>55</v>
      </c>
      <c r="B44" s="95" t="s">
        <v>59</v>
      </c>
      <c r="C44" s="101"/>
      <c r="D44" s="101"/>
      <c r="E44" s="99">
        <v>0</v>
      </c>
      <c r="F44" s="88"/>
      <c r="G44" s="44"/>
      <c r="H44" s="45"/>
      <c r="I44" s="20"/>
      <c r="J44" s="20"/>
      <c r="K44" s="20"/>
    </row>
    <row r="45" spans="1:11" s="47" customFormat="1" ht="25.5" customHeight="1">
      <c r="A45" s="94" t="s">
        <v>56</v>
      </c>
      <c r="B45" s="95" t="s">
        <v>53</v>
      </c>
      <c r="C45" s="101"/>
      <c r="D45" s="101"/>
      <c r="E45" s="99">
        <v>0</v>
      </c>
      <c r="F45" s="88"/>
      <c r="G45" s="44"/>
      <c r="H45" s="45"/>
      <c r="I45" s="20"/>
      <c r="J45" s="20"/>
      <c r="K45" s="20"/>
    </row>
    <row r="46" spans="1:11" s="47" customFormat="1" ht="58.5" customHeight="1">
      <c r="A46" s="94" t="s">
        <v>61</v>
      </c>
      <c r="B46" s="95" t="s">
        <v>45</v>
      </c>
      <c r="C46" s="101"/>
      <c r="D46" s="101"/>
      <c r="E46" s="99">
        <v>0</v>
      </c>
      <c r="F46" s="88"/>
      <c r="G46" s="44"/>
      <c r="H46" s="45"/>
      <c r="I46" s="20"/>
      <c r="J46" s="20"/>
      <c r="K46" s="20"/>
    </row>
    <row r="47" spans="1:11" s="47" customFormat="1" ht="13.2">
      <c r="A47" s="94"/>
      <c r="C47" s="101"/>
      <c r="D47" s="101"/>
      <c r="E47" s="99"/>
      <c r="F47" s="88"/>
      <c r="G47" s="44"/>
      <c r="H47" s="45"/>
      <c r="I47" s="20"/>
      <c r="J47" s="20"/>
      <c r="K47" s="20"/>
    </row>
    <row r="48" spans="1:11" s="47" customFormat="1" ht="13.2">
      <c r="A48" s="91">
        <v>4.2</v>
      </c>
      <c r="B48" s="109" t="s">
        <v>70</v>
      </c>
      <c r="C48" s="110"/>
      <c r="D48" s="110"/>
      <c r="E48" s="110"/>
      <c r="F48" s="111"/>
      <c r="G48" s="44"/>
      <c r="H48" s="45"/>
      <c r="I48" s="20"/>
      <c r="J48" s="20"/>
      <c r="K48" s="20"/>
    </row>
    <row r="49" spans="1:11" s="47" customFormat="1" ht="13.2">
      <c r="A49" s="94" t="s">
        <v>71</v>
      </c>
      <c r="B49" s="89" t="s">
        <v>76</v>
      </c>
      <c r="C49" s="92"/>
      <c r="D49" s="92"/>
      <c r="E49" s="100"/>
      <c r="F49" s="88"/>
      <c r="G49" s="44"/>
      <c r="H49" s="45"/>
      <c r="I49" s="20"/>
      <c r="J49" s="20"/>
      <c r="K49" s="20"/>
    </row>
    <row r="50" spans="1:11" s="47" customFormat="1" ht="15" customHeight="1">
      <c r="A50" s="94" t="s">
        <v>77</v>
      </c>
      <c r="B50" s="95" t="s">
        <v>72</v>
      </c>
      <c r="C50" s="101"/>
      <c r="D50" s="101"/>
      <c r="E50" s="99">
        <v>0</v>
      </c>
      <c r="F50" s="88"/>
      <c r="G50" s="44"/>
      <c r="H50" s="45"/>
      <c r="I50" s="20"/>
      <c r="J50" s="20"/>
      <c r="K50" s="20"/>
    </row>
    <row r="51" spans="1:11" s="47" customFormat="1" ht="15" customHeight="1">
      <c r="A51" s="94" t="s">
        <v>78</v>
      </c>
      <c r="B51" s="95" t="s">
        <v>84</v>
      </c>
      <c r="C51" s="101"/>
      <c r="D51" s="101"/>
      <c r="E51" s="99"/>
      <c r="F51" s="88"/>
      <c r="G51" s="44"/>
      <c r="H51" s="45"/>
      <c r="I51" s="20"/>
      <c r="J51" s="20"/>
      <c r="K51" s="20"/>
    </row>
    <row r="52" spans="1:11" s="47" customFormat="1" ht="71.400000000000006">
      <c r="A52" s="94" t="s">
        <v>79</v>
      </c>
      <c r="B52" s="95" t="s">
        <v>74</v>
      </c>
      <c r="C52" s="101"/>
      <c r="D52" s="101"/>
      <c r="E52" s="99">
        <v>0</v>
      </c>
      <c r="F52" s="88"/>
      <c r="G52" s="44"/>
      <c r="H52" s="45"/>
      <c r="I52" s="20"/>
      <c r="J52" s="20"/>
      <c r="K52" s="20"/>
    </row>
    <row r="53" spans="1:11" s="47" customFormat="1" ht="20.399999999999999">
      <c r="A53" s="94" t="s">
        <v>80</v>
      </c>
      <c r="B53" s="95" t="s">
        <v>86</v>
      </c>
      <c r="C53" s="101"/>
      <c r="D53" s="101"/>
      <c r="E53" s="99"/>
      <c r="F53" s="88"/>
      <c r="G53" s="44"/>
      <c r="H53" s="45"/>
      <c r="I53" s="20"/>
      <c r="J53" s="20"/>
      <c r="K53" s="20"/>
    </row>
    <row r="54" spans="1:11" s="47" customFormat="1" ht="13.2">
      <c r="A54" s="94" t="s">
        <v>81</v>
      </c>
      <c r="B54" s="95" t="s">
        <v>87</v>
      </c>
      <c r="C54" s="101"/>
      <c r="D54" s="101"/>
      <c r="E54" s="99"/>
      <c r="F54" s="88"/>
      <c r="G54" s="44"/>
      <c r="H54" s="45"/>
      <c r="I54" s="20"/>
      <c r="J54" s="20"/>
      <c r="K54" s="20"/>
    </row>
    <row r="55" spans="1:11" s="47" customFormat="1" ht="81.599999999999994">
      <c r="A55" s="94" t="s">
        <v>83</v>
      </c>
      <c r="B55" s="95" t="s">
        <v>75</v>
      </c>
      <c r="C55" s="101"/>
      <c r="D55" s="101"/>
      <c r="E55" s="99"/>
      <c r="F55" s="88"/>
      <c r="G55" s="44"/>
      <c r="H55" s="45"/>
      <c r="I55" s="20"/>
      <c r="J55" s="20"/>
      <c r="K55" s="20"/>
    </row>
    <row r="56" spans="1:11" s="47" customFormat="1" ht="71.400000000000006">
      <c r="A56" s="94" t="s">
        <v>85</v>
      </c>
      <c r="B56" s="113" t="s">
        <v>91</v>
      </c>
      <c r="C56" s="101"/>
      <c r="D56" s="101"/>
      <c r="E56" s="99"/>
      <c r="F56" s="88"/>
      <c r="G56" s="44"/>
      <c r="H56" s="45"/>
      <c r="I56" s="20"/>
      <c r="J56" s="20"/>
      <c r="K56" s="20"/>
    </row>
    <row r="57" spans="1:11" s="47" customFormat="1" ht="30.6">
      <c r="A57" s="94" t="s">
        <v>92</v>
      </c>
      <c r="B57" s="95" t="s">
        <v>82</v>
      </c>
      <c r="C57" s="101"/>
      <c r="D57" s="101"/>
      <c r="E57" s="99">
        <v>0</v>
      </c>
      <c r="F57" s="88"/>
      <c r="G57" s="44"/>
      <c r="H57" s="45"/>
      <c r="I57" s="20"/>
      <c r="J57" s="20"/>
      <c r="K57" s="20"/>
    </row>
    <row r="58" spans="1:11" s="47" customFormat="1" ht="13.2">
      <c r="A58" s="91">
        <v>5</v>
      </c>
      <c r="B58" s="109" t="s">
        <v>22</v>
      </c>
      <c r="C58" s="110"/>
      <c r="D58" s="110"/>
      <c r="E58" s="110"/>
      <c r="F58" s="111"/>
      <c r="G58" s="44"/>
      <c r="H58" s="45"/>
      <c r="I58" s="20"/>
      <c r="J58" s="20"/>
      <c r="K58" s="20"/>
    </row>
    <row r="59" spans="1:11" s="47" customFormat="1" ht="13.2">
      <c r="A59" s="84"/>
      <c r="B59" s="89"/>
      <c r="C59" s="102"/>
      <c r="D59" s="102"/>
      <c r="E59" s="100"/>
      <c r="F59" s="88"/>
      <c r="G59" s="44"/>
      <c r="H59" s="45"/>
      <c r="I59" s="20"/>
      <c r="J59" s="20"/>
      <c r="K59" s="20"/>
    </row>
    <row r="60" spans="1:11" s="47" customFormat="1" ht="13.2">
      <c r="A60" s="94">
        <v>5.0999999999999996</v>
      </c>
      <c r="B60" s="95" t="s">
        <v>25</v>
      </c>
      <c r="C60" s="102"/>
      <c r="D60" s="102"/>
      <c r="E60" s="100">
        <v>0</v>
      </c>
      <c r="F60" s="88"/>
      <c r="G60" s="44"/>
      <c r="H60" s="45"/>
      <c r="I60" s="20"/>
      <c r="J60" s="20"/>
      <c r="K60" s="20"/>
    </row>
    <row r="61" spans="1:11" s="47" customFormat="1" ht="13.2">
      <c r="A61" s="94">
        <v>5.2</v>
      </c>
      <c r="B61" s="95" t="s">
        <v>23</v>
      </c>
      <c r="C61" s="102"/>
      <c r="D61" s="102"/>
      <c r="E61" s="100">
        <v>0</v>
      </c>
      <c r="F61" s="88"/>
      <c r="G61" s="44"/>
      <c r="H61" s="45"/>
      <c r="I61" s="20"/>
      <c r="J61" s="20"/>
      <c r="K61" s="20"/>
    </row>
    <row r="62" spans="1:11" s="47" customFormat="1" ht="20.399999999999999">
      <c r="A62" s="94">
        <v>5.3</v>
      </c>
      <c r="B62" s="95" t="s">
        <v>28</v>
      </c>
      <c r="C62" s="101"/>
      <c r="D62" s="101"/>
      <c r="E62" s="100">
        <v>0</v>
      </c>
      <c r="F62" s="88"/>
      <c r="G62" s="44"/>
      <c r="H62" s="45"/>
      <c r="I62" s="20"/>
      <c r="J62" s="20"/>
      <c r="K62" s="20"/>
    </row>
    <row r="63" spans="1:11" s="47" customFormat="1" ht="13.2">
      <c r="A63" s="94">
        <v>5.4</v>
      </c>
      <c r="B63" s="95" t="s">
        <v>24</v>
      </c>
      <c r="C63" s="101"/>
      <c r="D63" s="101"/>
      <c r="E63" s="100">
        <v>0</v>
      </c>
      <c r="F63" s="88"/>
      <c r="G63" s="44"/>
      <c r="H63" s="45"/>
      <c r="I63" s="20"/>
      <c r="J63" s="20"/>
      <c r="K63" s="20"/>
    </row>
    <row r="64" spans="1:11" s="47" customFormat="1" ht="30.6">
      <c r="A64" s="94">
        <v>5.5</v>
      </c>
      <c r="B64" s="95" t="s">
        <v>26</v>
      </c>
      <c r="C64" s="101"/>
      <c r="D64" s="101"/>
      <c r="E64" s="100">
        <v>0</v>
      </c>
      <c r="F64" s="88"/>
      <c r="G64" s="44"/>
      <c r="H64" s="45"/>
      <c r="I64" s="20"/>
      <c r="J64" s="20"/>
      <c r="K64" s="20"/>
    </row>
    <row r="65" spans="1:11" s="47" customFormat="1" ht="13.2">
      <c r="A65" s="94">
        <v>5.6</v>
      </c>
      <c r="B65" s="95" t="s">
        <v>27</v>
      </c>
      <c r="C65" s="101"/>
      <c r="D65" s="101"/>
      <c r="E65" s="100">
        <v>0</v>
      </c>
      <c r="F65" s="88"/>
      <c r="G65" s="44"/>
      <c r="H65" s="45"/>
      <c r="I65" s="20"/>
      <c r="J65" s="20"/>
      <c r="K65" s="20"/>
    </row>
    <row r="66" spans="1:11" s="47" customFormat="1" ht="13.2">
      <c r="A66" s="94"/>
      <c r="B66" s="95"/>
      <c r="C66" s="101"/>
      <c r="D66" s="101"/>
      <c r="E66" s="99"/>
      <c r="F66" s="88"/>
      <c r="G66" s="44"/>
      <c r="H66" s="45"/>
      <c r="I66" s="20"/>
      <c r="J66" s="20"/>
      <c r="K66" s="20"/>
    </row>
    <row r="67" spans="1:11" ht="21.75" customHeight="1">
      <c r="A67" s="106" t="s">
        <v>3</v>
      </c>
      <c r="B67" s="107"/>
      <c r="C67" s="107"/>
      <c r="D67" s="108"/>
      <c r="E67" s="103">
        <f>SUM(E27:E66)</f>
        <v>0</v>
      </c>
      <c r="F67" s="104"/>
      <c r="G67" s="44"/>
      <c r="H67" s="45"/>
      <c r="I67" s="20"/>
      <c r="J67" s="20"/>
      <c r="K67" s="20"/>
    </row>
    <row r="68" spans="1:11" ht="19.5" customHeight="1">
      <c r="A68" s="28"/>
      <c r="B68" s="21"/>
      <c r="C68" s="8"/>
      <c r="D68" s="8"/>
      <c r="E68" s="26"/>
      <c r="F68" s="44"/>
      <c r="G68" s="44"/>
      <c r="H68" s="45"/>
      <c r="I68" s="20"/>
      <c r="J68" s="20"/>
      <c r="K68" s="20"/>
    </row>
    <row r="69" spans="1:11" ht="12.75" customHeight="1">
      <c r="F69" s="44"/>
      <c r="G69" s="44"/>
      <c r="H69" s="45"/>
    </row>
    <row r="258" spans="8:8" ht="12.75" customHeight="1">
      <c r="H258" s="48"/>
    </row>
    <row r="259" spans="8:8" ht="12.75" customHeight="1">
      <c r="H259" s="48"/>
    </row>
    <row r="260" spans="8:8" ht="12.75" customHeight="1">
      <c r="H260" s="48"/>
    </row>
    <row r="288" spans="8:8" ht="12.75" customHeight="1">
      <c r="H288" s="48"/>
    </row>
    <row r="289" spans="8:8" ht="12.75" customHeight="1">
      <c r="H289" s="48"/>
    </row>
    <row r="290" spans="8:8" ht="12.75" customHeight="1">
      <c r="H290" s="48"/>
    </row>
    <row r="310" spans="1:8" ht="12.75" customHeight="1">
      <c r="H310" s="48"/>
    </row>
    <row r="311" spans="1:8" ht="12.75" customHeight="1">
      <c r="H311" s="48"/>
    </row>
    <row r="312" spans="1:8" ht="12.75" customHeight="1">
      <c r="H312" s="48"/>
    </row>
    <row r="320" spans="1:8" ht="12.75" customHeight="1">
      <c r="A320" s="50"/>
      <c r="B320" s="51"/>
      <c r="C320" s="52"/>
      <c r="D320" s="52"/>
      <c r="E320" s="35"/>
      <c r="F320" s="53"/>
      <c r="G320" s="53"/>
      <c r="H320" s="54"/>
    </row>
    <row r="340" spans="8:8" ht="12.75" customHeight="1">
      <c r="H340" s="48"/>
    </row>
    <row r="341" spans="8:8" ht="12.75" customHeight="1">
      <c r="H341" s="48"/>
    </row>
    <row r="342" spans="8:8" ht="12.75" customHeight="1">
      <c r="H342" s="48"/>
    </row>
    <row r="362" spans="8:8" ht="12.75" customHeight="1">
      <c r="H362" s="48"/>
    </row>
    <row r="363" spans="8:8" ht="12.75" customHeight="1">
      <c r="H363" s="48"/>
    </row>
    <row r="364" spans="8:8" ht="12.75" customHeight="1">
      <c r="H364" s="48"/>
    </row>
    <row r="372" spans="1:8" ht="12.75" customHeight="1">
      <c r="A372" s="50"/>
      <c r="B372" s="51"/>
      <c r="C372" s="52"/>
      <c r="D372" s="52"/>
      <c r="E372" s="35"/>
      <c r="F372" s="53"/>
      <c r="G372" s="53"/>
      <c r="H372" s="54"/>
    </row>
    <row r="390" spans="1:8" ht="12.75" customHeight="1">
      <c r="A390" s="46">
        <v>8</v>
      </c>
    </row>
    <row r="392" spans="1:8" ht="12.75" customHeight="1">
      <c r="H392" s="48"/>
    </row>
    <row r="393" spans="1:8" ht="12.75" customHeight="1">
      <c r="H393" s="48"/>
    </row>
    <row r="394" spans="1:8" ht="12.75" customHeight="1">
      <c r="H394" s="48"/>
    </row>
    <row r="397" spans="1:8" ht="13.2"/>
    <row r="398" spans="1:8" ht="13.2"/>
    <row r="399" spans="1:8" ht="13.2"/>
    <row r="400" spans="1:8" ht="13.2"/>
    <row r="401" spans="8:8" ht="13.2"/>
    <row r="402" spans="8:8" ht="13.2"/>
    <row r="403" spans="8:8" ht="13.2"/>
    <row r="404" spans="8:8" ht="13.2"/>
    <row r="405" spans="8:8" ht="13.2"/>
    <row r="406" spans="8:8" ht="13.2"/>
    <row r="407" spans="8:8" ht="13.2"/>
    <row r="408" spans="8:8" ht="13.2"/>
    <row r="409" spans="8:8" ht="13.2"/>
    <row r="410" spans="8:8" ht="13.2"/>
    <row r="411" spans="8:8" ht="13.2"/>
    <row r="414" spans="8:8" ht="12.75" customHeight="1">
      <c r="H414" s="48"/>
    </row>
    <row r="415" spans="8:8" ht="12.75" customHeight="1">
      <c r="H415" s="48"/>
    </row>
    <row r="416" spans="8:8" ht="12.75" customHeight="1">
      <c r="H416" s="48"/>
    </row>
    <row r="417" spans="1:8" ht="12.75" customHeight="1">
      <c r="H417" s="49"/>
    </row>
    <row r="418" spans="1:8" ht="12.75" customHeight="1">
      <c r="H418" s="49"/>
    </row>
    <row r="419" spans="1:8" ht="12.75" customHeight="1">
      <c r="H419" s="49"/>
    </row>
    <row r="420" spans="1:8" ht="12.75" customHeight="1">
      <c r="H420" s="49"/>
    </row>
    <row r="421" spans="1:8" ht="12.75" customHeight="1">
      <c r="H421" s="49"/>
    </row>
    <row r="422" spans="1:8" ht="12.75" customHeight="1">
      <c r="A422" s="56"/>
      <c r="B422" s="51"/>
      <c r="C422" s="52"/>
      <c r="D422" s="52"/>
      <c r="E422" s="35"/>
      <c r="F422" s="53"/>
      <c r="G422" s="53"/>
      <c r="H422" s="53"/>
    </row>
    <row r="423" spans="1:8" ht="12.75" customHeight="1">
      <c r="H423" s="49"/>
    </row>
    <row r="426" spans="1:8" ht="13.2"/>
    <row r="427" spans="1:8" ht="13.2"/>
    <row r="428" spans="1:8" ht="13.2"/>
    <row r="429" spans="1:8" ht="13.2"/>
    <row r="430" spans="1:8" ht="13.2"/>
    <row r="431" spans="1:8" ht="13.2"/>
    <row r="432" spans="1:8" ht="13.2"/>
    <row r="433" spans="1:8" ht="13.2"/>
    <row r="434" spans="1:8" ht="13.2"/>
    <row r="435" spans="1:8" ht="13.2"/>
    <row r="436" spans="1:8" ht="13.2"/>
    <row r="437" spans="1:8" ht="13.2"/>
    <row r="438" spans="1:8" ht="13.2"/>
    <row r="440" spans="1:8" ht="12.75" customHeight="1">
      <c r="A440" s="46">
        <v>8</v>
      </c>
    </row>
    <row r="442" spans="1:8" ht="12.75" customHeight="1">
      <c r="H442" s="48"/>
    </row>
    <row r="443" spans="1:8" ht="12.75" customHeight="1">
      <c r="H443" s="48"/>
    </row>
    <row r="444" spans="1:8" ht="12.75" customHeight="1">
      <c r="H444" s="48"/>
    </row>
    <row r="449" spans="1:8" ht="13.2"/>
    <row r="450" spans="1:8" ht="13.2"/>
    <row r="451" spans="1:8" ht="13.2"/>
    <row r="452" spans="1:8" ht="13.2"/>
    <row r="453" spans="1:8" ht="13.2"/>
    <row r="454" spans="1:8" ht="13.2"/>
    <row r="455" spans="1:8" ht="13.2"/>
    <row r="456" spans="1:8" ht="13.2"/>
    <row r="457" spans="1:8" ht="13.2"/>
    <row r="458" spans="1:8" ht="13.2"/>
    <row r="459" spans="1:8" ht="13.2"/>
    <row r="460" spans="1:8" ht="13.2"/>
    <row r="462" spans="1:8" ht="12.75" customHeight="1">
      <c r="A462" s="46">
        <v>8</v>
      </c>
    </row>
    <row r="464" spans="1:8" ht="12.75" customHeight="1">
      <c r="H464" s="48"/>
    </row>
    <row r="465" spans="1:8" ht="12.75" customHeight="1">
      <c r="H465" s="48">
        <f>SUM(H446:H463)</f>
        <v>0</v>
      </c>
    </row>
    <row r="466" spans="1:8" ht="12.75" customHeight="1">
      <c r="H466" s="48"/>
    </row>
    <row r="473" spans="1:8" ht="12.75" customHeight="1">
      <c r="A473" s="56"/>
      <c r="B473" s="51"/>
      <c r="C473" s="52"/>
      <c r="D473" s="52"/>
      <c r="E473" s="35"/>
      <c r="F473" s="53"/>
      <c r="G473" s="53"/>
      <c r="H473" s="57"/>
    </row>
    <row r="493" spans="8:8" ht="12.75" customHeight="1">
      <c r="H493" s="48"/>
    </row>
    <row r="494" spans="8:8" ht="12.75" customHeight="1">
      <c r="H494" s="48"/>
    </row>
    <row r="495" spans="8:8" ht="12.75" customHeight="1">
      <c r="H495" s="48"/>
    </row>
    <row r="499" spans="5:8" ht="12.75" customHeight="1">
      <c r="E499" s="36"/>
      <c r="F499" s="58"/>
      <c r="G499" s="58"/>
      <c r="H499" s="59"/>
    </row>
    <row r="500" spans="5:8" ht="12.75" customHeight="1">
      <c r="E500" s="36"/>
      <c r="F500" s="58"/>
      <c r="G500" s="58"/>
      <c r="H500" s="59"/>
    </row>
    <row r="501" spans="5:8" ht="12.75" customHeight="1">
      <c r="E501" s="36"/>
      <c r="F501" s="58"/>
      <c r="G501" s="58"/>
      <c r="H501" s="59"/>
    </row>
    <row r="502" spans="5:8" ht="12.75" customHeight="1">
      <c r="E502" s="36"/>
      <c r="F502" s="58"/>
      <c r="G502" s="58"/>
      <c r="H502" s="59"/>
    </row>
    <row r="503" spans="5:8" ht="12.75" customHeight="1">
      <c r="E503" s="36"/>
      <c r="F503" s="58"/>
      <c r="G503" s="58"/>
      <c r="H503" s="59"/>
    </row>
    <row r="504" spans="5:8" ht="12.75" customHeight="1">
      <c r="E504" s="36"/>
      <c r="F504" s="58"/>
      <c r="G504" s="58"/>
      <c r="H504" s="59"/>
    </row>
    <row r="505" spans="5:8" ht="12.75" customHeight="1">
      <c r="E505" s="36"/>
      <c r="F505" s="58"/>
      <c r="G505" s="58"/>
      <c r="H505" s="59"/>
    </row>
    <row r="506" spans="5:8" ht="12.75" customHeight="1">
      <c r="E506" s="36"/>
      <c r="F506" s="58"/>
      <c r="G506" s="58"/>
      <c r="H506" s="59"/>
    </row>
    <row r="507" spans="5:8" ht="12.75" customHeight="1">
      <c r="E507" s="36"/>
      <c r="F507" s="58"/>
      <c r="G507" s="58"/>
      <c r="H507" s="59"/>
    </row>
    <row r="508" spans="5:8" ht="12.75" customHeight="1">
      <c r="E508" s="36"/>
      <c r="F508" s="58"/>
      <c r="G508" s="58"/>
      <c r="H508" s="59"/>
    </row>
    <row r="509" spans="5:8" ht="12.75" customHeight="1">
      <c r="E509" s="36"/>
      <c r="F509" s="58"/>
      <c r="G509" s="58"/>
      <c r="H509" s="59"/>
    </row>
    <row r="510" spans="5:8" ht="12.75" customHeight="1">
      <c r="E510" s="36"/>
      <c r="F510" s="58"/>
      <c r="G510" s="58"/>
      <c r="H510" s="59"/>
    </row>
    <row r="511" spans="5:8" ht="12.75" customHeight="1">
      <c r="E511" s="36"/>
      <c r="F511" s="58"/>
      <c r="G511" s="58"/>
      <c r="H511" s="59"/>
    </row>
    <row r="512" spans="5:8" ht="12.75" customHeight="1">
      <c r="E512" s="36"/>
      <c r="F512" s="58"/>
      <c r="G512" s="58"/>
      <c r="H512" s="59"/>
    </row>
    <row r="513" spans="5:8" ht="12.75" customHeight="1">
      <c r="E513" s="36"/>
      <c r="F513" s="58"/>
      <c r="G513" s="58"/>
      <c r="H513" s="59"/>
    </row>
    <row r="515" spans="5:8" ht="12.75" customHeight="1">
      <c r="H515" s="48"/>
    </row>
    <row r="516" spans="5:8" ht="12.75" customHeight="1">
      <c r="H516" s="48">
        <f>SUM(H497:H514)</f>
        <v>0</v>
      </c>
    </row>
    <row r="517" spans="5:8" ht="12.75" customHeight="1">
      <c r="H517" s="48"/>
    </row>
    <row r="529" spans="5:8" ht="12.75" customHeight="1">
      <c r="E529" s="36"/>
      <c r="F529" s="58"/>
      <c r="G529" s="58"/>
      <c r="H529" s="59"/>
    </row>
    <row r="530" spans="5:8" ht="12.75" customHeight="1">
      <c r="E530" s="36"/>
      <c r="F530" s="58"/>
      <c r="G530" s="58"/>
      <c r="H530" s="59"/>
    </row>
    <row r="531" spans="5:8" ht="12.75" customHeight="1">
      <c r="E531" s="36"/>
      <c r="F531" s="58"/>
      <c r="G531" s="58"/>
      <c r="H531" s="59"/>
    </row>
    <row r="532" spans="5:8" ht="12.75" customHeight="1">
      <c r="E532" s="36"/>
      <c r="F532" s="58"/>
      <c r="G532" s="58"/>
      <c r="H532" s="59"/>
    </row>
    <row r="533" spans="5:8" ht="12.75" customHeight="1">
      <c r="E533" s="36"/>
      <c r="F533" s="58"/>
      <c r="G533" s="58"/>
      <c r="H533" s="59"/>
    </row>
    <row r="534" spans="5:8" ht="12.75" customHeight="1">
      <c r="E534" s="36"/>
      <c r="F534" s="58"/>
      <c r="G534" s="58"/>
      <c r="H534" s="59"/>
    </row>
    <row r="535" spans="5:8" ht="12.75" customHeight="1">
      <c r="E535" s="36"/>
      <c r="F535" s="58"/>
      <c r="G535" s="58"/>
      <c r="H535" s="59"/>
    </row>
    <row r="536" spans="5:8" ht="12.75" customHeight="1">
      <c r="E536" s="36"/>
      <c r="F536" s="58"/>
      <c r="G536" s="58"/>
      <c r="H536" s="59"/>
    </row>
    <row r="537" spans="5:8" ht="12.75" customHeight="1">
      <c r="E537" s="36"/>
      <c r="F537" s="58"/>
      <c r="G537" s="58"/>
      <c r="H537" s="59"/>
    </row>
    <row r="538" spans="5:8" ht="12.75" customHeight="1">
      <c r="E538" s="36"/>
      <c r="F538" s="58"/>
      <c r="G538" s="58"/>
      <c r="H538" s="59"/>
    </row>
    <row r="539" spans="5:8" ht="12.75" customHeight="1">
      <c r="E539" s="36"/>
      <c r="F539" s="58"/>
      <c r="G539" s="58"/>
      <c r="H539" s="59"/>
    </row>
    <row r="540" spans="5:8" ht="12.75" customHeight="1">
      <c r="E540" s="36"/>
      <c r="F540" s="58"/>
      <c r="G540" s="58"/>
      <c r="H540" s="59"/>
    </row>
    <row r="541" spans="5:8" ht="12.75" customHeight="1">
      <c r="E541" s="36"/>
      <c r="F541" s="58"/>
      <c r="G541" s="58"/>
      <c r="H541" s="59"/>
    </row>
    <row r="542" spans="5:8" ht="12.75" customHeight="1">
      <c r="E542" s="36"/>
      <c r="F542" s="58"/>
      <c r="G542" s="58"/>
      <c r="H542" s="59"/>
    </row>
    <row r="543" spans="5:8" ht="12.75" customHeight="1">
      <c r="E543" s="36"/>
      <c r="F543" s="58"/>
      <c r="G543" s="58"/>
      <c r="H543" s="59"/>
    </row>
    <row r="545" spans="8:8" ht="12.75" customHeight="1">
      <c r="H545" s="48"/>
    </row>
    <row r="546" spans="8:8" ht="12.75" customHeight="1">
      <c r="H546" s="48">
        <f>SUM(H527:H544)</f>
        <v>0</v>
      </c>
    </row>
    <row r="547" spans="8:8" ht="12.75" customHeight="1">
      <c r="H547" s="48"/>
    </row>
  </sheetData>
  <sheetProtection selectLockedCells="1"/>
  <mergeCells count="9">
    <mergeCell ref="A67:D67"/>
    <mergeCell ref="B34:F34"/>
    <mergeCell ref="B58:F58"/>
    <mergeCell ref="A5:B5"/>
    <mergeCell ref="B11:F11"/>
    <mergeCell ref="B14:F14"/>
    <mergeCell ref="B28:F28"/>
    <mergeCell ref="B33:F33"/>
    <mergeCell ref="B48:F48"/>
  </mergeCells>
  <phoneticPr fontId="17" type="noConversion"/>
  <pageMargins left="0.19685039370078741" right="0.19685039370078741" top="0.19685039370078741" bottom="0.19685039370078741" header="0.19685039370078741" footer="0.19685039370078741"/>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Summary Page</vt:lpstr>
      <vt:lpstr>Collection Page </vt:lpstr>
      <vt:lpstr>Schedule of works</vt:lpstr>
      <vt:lpstr>'Collection Page '!Print_Area</vt:lpstr>
      <vt:lpstr>'Schedule of works'!Print_Area</vt:lpstr>
      <vt:lpstr>'Summary Page'!Print_Area</vt:lpstr>
    </vt:vector>
  </TitlesOfParts>
  <Company>Cyril Sweett Limited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Computer Services</dc:creator>
  <cp:lastModifiedBy>Jack Donovan</cp:lastModifiedBy>
  <cp:lastPrinted>2025-07-08T20:16:14Z</cp:lastPrinted>
  <dcterms:created xsi:type="dcterms:W3CDTF">2000-09-15T08:37:17Z</dcterms:created>
  <dcterms:modified xsi:type="dcterms:W3CDTF">2025-09-17T15:58:34Z</dcterms:modified>
</cp:coreProperties>
</file>